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8515" windowHeight="12600" activeTab="5"/>
  </bookViews>
  <sheets>
    <sheet name="BALANCE 2022 " sheetId="3" r:id="rId1"/>
    <sheet name="R19 at2023" sheetId="1" r:id="rId2"/>
    <sheet name="R18 at2023" sheetId="2" r:id="rId3"/>
    <sheet name="BALANCE 2023" sheetId="4" r:id="rId4"/>
    <sheet name="R19 at2024" sheetId="5" r:id="rId5"/>
    <sheet name="R18 at2024" sheetId="6" r:id="rId6"/>
  </sheets>
  <externalReferences>
    <externalReference r:id="rId7"/>
    <externalReference r:id="rId8"/>
    <externalReference r:id="rId9"/>
    <externalReference r:id="rId10"/>
    <externalReference r:id="rId11"/>
  </externalReferences>
  <definedNames>
    <definedName name="\b" localSheetId="0">#REF!</definedName>
    <definedName name="\b" localSheetId="3">#REF!</definedName>
    <definedName name="\b" localSheetId="5">#REF!</definedName>
    <definedName name="\b" localSheetId="4">#REF!</definedName>
    <definedName name="\b">#REF!</definedName>
    <definedName name="\z" localSheetId="0">#REF!</definedName>
    <definedName name="\z" localSheetId="3">#REF!</definedName>
    <definedName name="\z" localSheetId="5">#REF!</definedName>
    <definedName name="\z" localSheetId="4">#REF!</definedName>
    <definedName name="\z">#REF!</definedName>
    <definedName name="aa" localSheetId="0">#REF!</definedName>
    <definedName name="aa" localSheetId="3">#REF!</definedName>
    <definedName name="aa" localSheetId="5">#REF!</definedName>
    <definedName name="aa" localSheetId="4">#REF!</definedName>
    <definedName name="aa">#REF!</definedName>
    <definedName name="aaa" localSheetId="0">#REF!</definedName>
    <definedName name="aaa" localSheetId="3">#REF!</definedName>
    <definedName name="aaa" localSheetId="5">#REF!</definedName>
    <definedName name="aaa" localSheetId="4">#REF!</definedName>
    <definedName name="aaa">#REF!</definedName>
    <definedName name="aaaa" localSheetId="0">#REF!</definedName>
    <definedName name="aaaa" localSheetId="3">#REF!</definedName>
    <definedName name="aaaa" localSheetId="5">#REF!</definedName>
    <definedName name="aaaa" localSheetId="4">#REF!</definedName>
    <definedName name="aaaa">#REF!</definedName>
    <definedName name="_xlnm.Print_Area" localSheetId="2">'R18 at2023'!$C$2:$Q$13</definedName>
    <definedName name="_xlnm.Print_Area" localSheetId="5">'R18 at2024'!$C$2:$Q$13</definedName>
    <definedName name="_xlnm.Print_Area" localSheetId="1">'R19 at2023'!$C$2:$Q$25</definedName>
    <definedName name="_xlnm.Print_Area" localSheetId="4">'R19 at2024'!$C$2:$Q$25</definedName>
    <definedName name="casa" localSheetId="0">#REF!</definedName>
    <definedName name="casa" localSheetId="3">#REF!</definedName>
    <definedName name="casa" localSheetId="5">#REF!</definedName>
    <definedName name="casa" localSheetId="4">#REF!</definedName>
    <definedName name="casa">#REF!</definedName>
    <definedName name="CBDDSDSGSE" localSheetId="0">#REF!</definedName>
    <definedName name="CBDDSDSGSE" localSheetId="3">#REF!</definedName>
    <definedName name="CBDDSDSGSE" localSheetId="5">#REF!</definedName>
    <definedName name="CBDDSDSGSE" localSheetId="4">#REF!</definedName>
    <definedName name="CBDDSDSGSE">#REF!</definedName>
    <definedName name="CC" localSheetId="0">#REF!</definedName>
    <definedName name="CC" localSheetId="3">#REF!</definedName>
    <definedName name="CC" localSheetId="5">#REF!</definedName>
    <definedName name="CC" localSheetId="4">#REF!</definedName>
    <definedName name="CC">#REF!</definedName>
    <definedName name="CCCC" localSheetId="0">[2]bien!#REF!</definedName>
    <definedName name="CCCC" localSheetId="3">[2]bien!#REF!</definedName>
    <definedName name="CCCC" localSheetId="5">[2]bien!#REF!</definedName>
    <definedName name="CCCC" localSheetId="4">[2]bien!#REF!</definedName>
    <definedName name="CCCC">[2]bien!#REF!</definedName>
    <definedName name="CCCCC" localSheetId="0">[2]bien!#REF!</definedName>
    <definedName name="CCCCC" localSheetId="3">[2]bien!#REF!</definedName>
    <definedName name="CCCCC" localSheetId="5">[2]bien!#REF!</definedName>
    <definedName name="CCCCC" localSheetId="4">[2]bien!#REF!</definedName>
    <definedName name="CCCCC">[2]bien!#REF!</definedName>
    <definedName name="CERTIFICADO" localSheetId="0">#REF!</definedName>
    <definedName name="CERTIFICADO" localSheetId="3">#REF!</definedName>
    <definedName name="CERTIFICADO" localSheetId="5">#REF!</definedName>
    <definedName name="CERTIFICADO" localSheetId="4">#REF!</definedName>
    <definedName name="CERTIFICADO">#REF!</definedName>
    <definedName name="DD" localSheetId="0">#REF!</definedName>
    <definedName name="DD" localSheetId="3">#REF!</definedName>
    <definedName name="DD" localSheetId="5">#REF!</definedName>
    <definedName name="DD" localSheetId="4">#REF!</definedName>
    <definedName name="DD">#REF!</definedName>
    <definedName name="DFF" localSheetId="0">#REF!</definedName>
    <definedName name="DFF" localSheetId="3">#REF!</definedName>
    <definedName name="DFF" localSheetId="5">#REF!</definedName>
    <definedName name="DFF" localSheetId="4">#REF!</definedName>
    <definedName name="DFF">#REF!</definedName>
    <definedName name="DFFFD" localSheetId="0">#REF!</definedName>
    <definedName name="DFFFD" localSheetId="3">#REF!</definedName>
    <definedName name="DFFFD" localSheetId="5">#REF!</definedName>
    <definedName name="DFFFD" localSheetId="4">#REF!</definedName>
    <definedName name="DFFFD">#REF!</definedName>
    <definedName name="DOS" localSheetId="0">#REF!</definedName>
    <definedName name="DOS" localSheetId="3">#REF!</definedName>
    <definedName name="DOS" localSheetId="5">#REF!</definedName>
    <definedName name="DOS" localSheetId="4">#REF!</definedName>
    <definedName name="DOS">#REF!</definedName>
    <definedName name="EDEE" localSheetId="0">#REF!</definedName>
    <definedName name="EDEE" localSheetId="3">#REF!</definedName>
    <definedName name="EDEE" localSheetId="5">#REF!</definedName>
    <definedName name="EDEE" localSheetId="4">#REF!</definedName>
    <definedName name="EDEE">#REF!</definedName>
    <definedName name="Excel_BuiltIn_Print_Area_2_1" localSheetId="0">#REF!</definedName>
    <definedName name="Excel_BuiltIn_Print_Area_2_1" localSheetId="3">#REF!</definedName>
    <definedName name="Excel_BuiltIn_Print_Area_2_1" localSheetId="5">#REF!</definedName>
    <definedName name="Excel_BuiltIn_Print_Area_2_1" localSheetId="4">#REF!</definedName>
    <definedName name="Excel_BuiltIn_Print_Area_2_1">#REF!</definedName>
    <definedName name="Factores">'[2]calculos planilla'!$A$2:$M$134</definedName>
    <definedName name="fecha">[2]bien!$F$8</definedName>
    <definedName name="fecha_act" localSheetId="0">[2]bien!#REF!</definedName>
    <definedName name="fecha_act" localSheetId="3">[2]bien!#REF!</definedName>
    <definedName name="fecha_act" localSheetId="5">[2]bien!#REF!</definedName>
    <definedName name="fecha_act" localSheetId="4">[2]bien!#REF!</definedName>
    <definedName name="fecha_act">[2]bien!#REF!</definedName>
    <definedName name="FF" localSheetId="0">#REF!</definedName>
    <definedName name="FF" localSheetId="3">#REF!</definedName>
    <definedName name="FF" localSheetId="5">#REF!</definedName>
    <definedName name="FF" localSheetId="4">#REF!</definedName>
    <definedName name="FF">#REF!</definedName>
    <definedName name="FFF" localSheetId="0">#REF!</definedName>
    <definedName name="FFF" localSheetId="3">#REF!</definedName>
    <definedName name="FFF" localSheetId="5">#REF!</definedName>
    <definedName name="FFF" localSheetId="4">#REF!</definedName>
    <definedName name="FFF">#REF!</definedName>
    <definedName name="FFFF" localSheetId="0">[2]bien!#REF!</definedName>
    <definedName name="FFFF" localSheetId="3">[2]bien!#REF!</definedName>
    <definedName name="FFFF" localSheetId="5">[2]bien!#REF!</definedName>
    <definedName name="FFFF" localSheetId="4">[2]bien!#REF!</definedName>
    <definedName name="FFFF">[2]bien!#REF!</definedName>
    <definedName name="g" localSheetId="0">#REF!</definedName>
    <definedName name="g" localSheetId="3">#REF!</definedName>
    <definedName name="g" localSheetId="5">#REF!</definedName>
    <definedName name="g" localSheetId="4">#REF!</definedName>
    <definedName name="g">#REF!</definedName>
    <definedName name="ggg" localSheetId="3">#REF!</definedName>
    <definedName name="ggg" localSheetId="5">#REF!</definedName>
    <definedName name="ggg" localSheetId="4">#REF!</definedName>
    <definedName name="ggg">#REF!</definedName>
    <definedName name="GVKey">""</definedName>
    <definedName name="HGHHH" localSheetId="0">#REF!</definedName>
    <definedName name="HGHHH" localSheetId="3">#REF!</definedName>
    <definedName name="HGHHH" localSheetId="5">#REF!</definedName>
    <definedName name="HGHHH" localSheetId="4">#REF!</definedName>
    <definedName name="HGHHH">#REF!</definedName>
    <definedName name="HHHH" localSheetId="0">#REF!</definedName>
    <definedName name="HHHH" localSheetId="3">#REF!</definedName>
    <definedName name="HHHH" localSheetId="5">#REF!</definedName>
    <definedName name="HHHH" localSheetId="4">#REF!</definedName>
    <definedName name="HHHH">#REF!</definedName>
    <definedName name="HISTORICO">[2]bien!$F$11</definedName>
    <definedName name="inicial">'[2]calculos planilla'!$S$3:$U$14</definedName>
    <definedName name="INVERSION" localSheetId="0">#REF!</definedName>
    <definedName name="INVERSION" localSheetId="3">#REF!</definedName>
    <definedName name="INVERSION" localSheetId="2">#REF!</definedName>
    <definedName name="INVERSION" localSheetId="5">#REF!</definedName>
    <definedName name="INVERSION" localSheetId="1">#REF!</definedName>
    <definedName name="INVERSION" localSheetId="4">#REF!</definedName>
    <definedName name="INVERSION">#REF!</definedName>
    <definedName name="ipc">'[2]calculos planilla'!$P$3:$Q$146</definedName>
    <definedName name="matriz" localSheetId="0">#REF!</definedName>
    <definedName name="matriz" localSheetId="3">#REF!</definedName>
    <definedName name="matriz" localSheetId="5">#REF!</definedName>
    <definedName name="matriz" localSheetId="4">#REF!</definedName>
    <definedName name="matriz">#REF!</definedName>
    <definedName name="matriz2" localSheetId="0">#REF!</definedName>
    <definedName name="matriz2" localSheetId="3">#REF!</definedName>
    <definedName name="matriz2" localSheetId="5">#REF!</definedName>
    <definedName name="matriz2" localSheetId="4">#REF!</definedName>
    <definedName name="matriz2">#REF!</definedName>
    <definedName name="mmm" localSheetId="0">#REF!</definedName>
    <definedName name="mmm" localSheetId="3">#REF!</definedName>
    <definedName name="mmm" localSheetId="5">#REF!</definedName>
    <definedName name="mmm" localSheetId="4">#REF!</definedName>
    <definedName name="mmm">#REF!</definedName>
    <definedName name="operacion" localSheetId="0">#REF!</definedName>
    <definedName name="operacion" localSheetId="3">#REF!</definedName>
    <definedName name="operacion" localSheetId="2">#REF!</definedName>
    <definedName name="operacion" localSheetId="5">#REF!</definedName>
    <definedName name="operacion" localSheetId="1">#REF!</definedName>
    <definedName name="operacion" localSheetId="4">#REF!</definedName>
    <definedName name="operacion">#REF!</definedName>
    <definedName name="OPERACION1" localSheetId="0">#REF!</definedName>
    <definedName name="OPERACION1" localSheetId="3">#REF!</definedName>
    <definedName name="OPERACION1" localSheetId="2">#REF!</definedName>
    <definedName name="OPERACION1" localSheetId="5">#REF!</definedName>
    <definedName name="OPERACION1" localSheetId="1">#REF!</definedName>
    <definedName name="OPERACION1" localSheetId="4">#REF!</definedName>
    <definedName name="OPERACION1">#REF!</definedName>
    <definedName name="operacion4" localSheetId="0">#REF!</definedName>
    <definedName name="operacion4" localSheetId="3">#REF!</definedName>
    <definedName name="operacion4" localSheetId="5">#REF!</definedName>
    <definedName name="operacion4" localSheetId="4">#REF!</definedName>
    <definedName name="operacion4">#REF!</definedName>
    <definedName name="ORDENADO" localSheetId="0">#REF!</definedName>
    <definedName name="ORDENADO" localSheetId="3">#REF!</definedName>
    <definedName name="ORDENADO" localSheetId="5">#REF!</definedName>
    <definedName name="ORDENADO" localSheetId="4">#REF!</definedName>
    <definedName name="ORDENADO">#REF!</definedName>
    <definedName name="pert" localSheetId="0">#REF!</definedName>
    <definedName name="pert" localSheetId="3">#REF!</definedName>
    <definedName name="pert" localSheetId="5">#REF!</definedName>
    <definedName name="pert" localSheetId="4">#REF!</definedName>
    <definedName name="pert">#REF!</definedName>
    <definedName name="RRRR" localSheetId="0">#REF!</definedName>
    <definedName name="RRRR" localSheetId="3">#REF!</definedName>
    <definedName name="RRRR" localSheetId="5">#REF!</definedName>
    <definedName name="RRRR" localSheetId="4">#REF!</definedName>
    <definedName name="RRRR">#REF!</definedName>
    <definedName name="SPSet">"current"</definedName>
    <definedName name="SPWS_WBID">""</definedName>
    <definedName name="SRDF" localSheetId="0">#REF!</definedName>
    <definedName name="SRDF" localSheetId="3">#REF!</definedName>
    <definedName name="SRDF" localSheetId="5">#REF!</definedName>
    <definedName name="SRDF" localSheetId="4">#REF!</definedName>
    <definedName name="SRDF">#REF!</definedName>
    <definedName name="ssss" localSheetId="0">#REF!</definedName>
    <definedName name="ssss" localSheetId="3">#REF!</definedName>
    <definedName name="ssss" localSheetId="5">#REF!</definedName>
    <definedName name="ssss" localSheetId="4">#REF!</definedName>
    <definedName name="ssss">#REF!</definedName>
    <definedName name="TABLAS" localSheetId="0">#REF!</definedName>
    <definedName name="TABLAS" localSheetId="3">#REF!</definedName>
    <definedName name="TABLAS" localSheetId="5">#REF!</definedName>
    <definedName name="TABLAS" localSheetId="4">#REF!</definedName>
    <definedName name="TABLAS">#REF!</definedName>
    <definedName name="TTTT" localSheetId="0">#REF!</definedName>
    <definedName name="TTTT" localSheetId="3">#REF!</definedName>
    <definedName name="TTTT" localSheetId="5">#REF!</definedName>
    <definedName name="TTTT" localSheetId="4">#REF!</definedName>
    <definedName name="TTTT">#REF!</definedName>
    <definedName name="v" localSheetId="0">'[5]Registrar '!$A$2:$B$182</definedName>
    <definedName name="v" localSheetId="3">'[5]Registrar '!$A$2:$B$182</definedName>
    <definedName name="v">'[3]Registrar '!$A$2:$B$182</definedName>
    <definedName name="VFGDGDS" localSheetId="0">#REF!</definedName>
    <definedName name="VFGDGDS" localSheetId="3">#REF!</definedName>
    <definedName name="VFGDGDS" localSheetId="5">#REF!</definedName>
    <definedName name="VFGDGDS" localSheetId="4">#REF!</definedName>
    <definedName name="VFGDGDS">#REF!</definedName>
    <definedName name="Vutil">[2]bien!$G$17</definedName>
    <definedName name="XX" localSheetId="0">#REF!</definedName>
    <definedName name="XX" localSheetId="3">#REF!</definedName>
    <definedName name="XX" localSheetId="5">#REF!</definedName>
    <definedName name="XX" localSheetId="4">#REF!</definedName>
    <definedName name="XX">#REF!</definedName>
    <definedName name="XXX" localSheetId="0">#REF!</definedName>
    <definedName name="XXX" localSheetId="3">#REF!</definedName>
    <definedName name="XXX" localSheetId="5">#REF!</definedName>
    <definedName name="XXX" localSheetId="4">#REF!</definedName>
    <definedName name="XXX">#REF!</definedName>
  </definedNames>
  <calcPr calcId="144525"/>
</workbook>
</file>

<file path=xl/calcChain.xml><?xml version="1.0" encoding="utf-8"?>
<calcChain xmlns="http://schemas.openxmlformats.org/spreadsheetml/2006/main">
  <c r="L10" i="6" l="1"/>
  <c r="L4" i="6"/>
  <c r="L8" i="6" s="1"/>
  <c r="L24" i="5"/>
  <c r="L4" i="5"/>
  <c r="AF38" i="5"/>
  <c r="AF37" i="5"/>
  <c r="AF35" i="5"/>
  <c r="AI34" i="5"/>
  <c r="AI36" i="5" s="1"/>
  <c r="AI37" i="5" s="1"/>
  <c r="AC28" i="5"/>
  <c r="AC29" i="5" s="1"/>
  <c r="V25" i="5"/>
  <c r="L20" i="5"/>
  <c r="V9" i="5"/>
  <c r="V24" i="5"/>
  <c r="D97" i="4"/>
  <c r="D99" i="4" s="1"/>
  <c r="G96" i="4"/>
  <c r="K96" i="4" s="1"/>
  <c r="F96" i="4"/>
  <c r="J96" i="4" s="1"/>
  <c r="G95" i="4"/>
  <c r="K95" i="4" s="1"/>
  <c r="F95" i="4"/>
  <c r="J95" i="4" s="1"/>
  <c r="G94" i="4"/>
  <c r="K94" i="4" s="1"/>
  <c r="F94" i="4"/>
  <c r="J94" i="4" s="1"/>
  <c r="G93" i="4"/>
  <c r="K93" i="4" s="1"/>
  <c r="F93" i="4"/>
  <c r="J93" i="4" s="1"/>
  <c r="G92" i="4"/>
  <c r="K92" i="4" s="1"/>
  <c r="F92" i="4"/>
  <c r="J92" i="4" s="1"/>
  <c r="G91" i="4"/>
  <c r="K91" i="4" s="1"/>
  <c r="F91" i="4"/>
  <c r="J91" i="4" s="1"/>
  <c r="G90" i="4"/>
  <c r="K90" i="4" s="1"/>
  <c r="F90" i="4"/>
  <c r="J90" i="4" s="1"/>
  <c r="G89" i="4"/>
  <c r="K89" i="4" s="1"/>
  <c r="F89" i="4"/>
  <c r="J89" i="4" s="1"/>
  <c r="G88" i="4"/>
  <c r="K88" i="4" s="1"/>
  <c r="F88" i="4"/>
  <c r="J88" i="4" s="1"/>
  <c r="G87" i="4"/>
  <c r="K87" i="4" s="1"/>
  <c r="F87" i="4"/>
  <c r="J87" i="4" s="1"/>
  <c r="G86" i="4"/>
  <c r="K86" i="4" s="1"/>
  <c r="F86" i="4"/>
  <c r="J86" i="4" s="1"/>
  <c r="G85" i="4"/>
  <c r="K85" i="4" s="1"/>
  <c r="F85" i="4"/>
  <c r="J85" i="4" s="1"/>
  <c r="G84" i="4"/>
  <c r="K84" i="4" s="1"/>
  <c r="F84" i="4"/>
  <c r="J84" i="4" s="1"/>
  <c r="G83" i="4"/>
  <c r="K83" i="4" s="1"/>
  <c r="F83" i="4"/>
  <c r="J83" i="4" s="1"/>
  <c r="G82" i="4"/>
  <c r="K82" i="4" s="1"/>
  <c r="F82" i="4"/>
  <c r="J82" i="4" s="1"/>
  <c r="G81" i="4"/>
  <c r="K81" i="4" s="1"/>
  <c r="F81" i="4"/>
  <c r="J81" i="4" s="1"/>
  <c r="G80" i="4"/>
  <c r="K80" i="4" s="1"/>
  <c r="F80" i="4"/>
  <c r="J80" i="4" s="1"/>
  <c r="G79" i="4"/>
  <c r="K79" i="4" s="1"/>
  <c r="F79" i="4"/>
  <c r="J79" i="4" s="1"/>
  <c r="G78" i="4"/>
  <c r="K78" i="4" s="1"/>
  <c r="F78" i="4"/>
  <c r="J78" i="4" s="1"/>
  <c r="G77" i="4"/>
  <c r="K77" i="4" s="1"/>
  <c r="F77" i="4"/>
  <c r="J77" i="4" s="1"/>
  <c r="G76" i="4"/>
  <c r="K76" i="4" s="1"/>
  <c r="F76" i="4"/>
  <c r="J76" i="4" s="1"/>
  <c r="G75" i="4"/>
  <c r="K75" i="4" s="1"/>
  <c r="F75" i="4"/>
  <c r="J75" i="4" s="1"/>
  <c r="G74" i="4"/>
  <c r="K74" i="4" s="1"/>
  <c r="F74" i="4"/>
  <c r="J74" i="4" s="1"/>
  <c r="G73" i="4"/>
  <c r="K73" i="4" s="1"/>
  <c r="F73" i="4"/>
  <c r="J73" i="4" s="1"/>
  <c r="G72" i="4"/>
  <c r="K72" i="4" s="1"/>
  <c r="F72" i="4"/>
  <c r="J72" i="4" s="1"/>
  <c r="G71" i="4"/>
  <c r="K71" i="4" s="1"/>
  <c r="F71" i="4"/>
  <c r="J71" i="4" s="1"/>
  <c r="G70" i="4"/>
  <c r="K70" i="4" s="1"/>
  <c r="F70" i="4"/>
  <c r="J70" i="4" s="1"/>
  <c r="G69" i="4"/>
  <c r="K69" i="4" s="1"/>
  <c r="F69" i="4"/>
  <c r="J69" i="4" s="1"/>
  <c r="G68" i="4"/>
  <c r="K68" i="4" s="1"/>
  <c r="F68" i="4"/>
  <c r="J68" i="4" s="1"/>
  <c r="G67" i="4"/>
  <c r="K67" i="4" s="1"/>
  <c r="F67" i="4"/>
  <c r="J67" i="4" s="1"/>
  <c r="G66" i="4"/>
  <c r="K66" i="4" s="1"/>
  <c r="F66" i="4"/>
  <c r="J66" i="4" s="1"/>
  <c r="G65" i="4"/>
  <c r="K65" i="4" s="1"/>
  <c r="F65" i="4"/>
  <c r="J65" i="4" s="1"/>
  <c r="G64" i="4"/>
  <c r="K64" i="4" s="1"/>
  <c r="F64" i="4"/>
  <c r="J64" i="4" s="1"/>
  <c r="G63" i="4"/>
  <c r="K63" i="4" s="1"/>
  <c r="F63" i="4"/>
  <c r="J63" i="4" s="1"/>
  <c r="G62" i="4"/>
  <c r="F62" i="4"/>
  <c r="J62" i="4" s="1"/>
  <c r="G61" i="4"/>
  <c r="K61" i="4" s="1"/>
  <c r="F61" i="4"/>
  <c r="J61" i="4" s="1"/>
  <c r="G60" i="4"/>
  <c r="F60" i="4"/>
  <c r="J60" i="4" s="1"/>
  <c r="G59" i="4"/>
  <c r="K59" i="4" s="1"/>
  <c r="F59" i="4"/>
  <c r="G58" i="4"/>
  <c r="F58" i="4"/>
  <c r="J58" i="4" s="1"/>
  <c r="G57" i="4"/>
  <c r="K57" i="4" s="1"/>
  <c r="F57" i="4"/>
  <c r="G56" i="4"/>
  <c r="F56" i="4"/>
  <c r="J56" i="4" s="1"/>
  <c r="G55" i="4"/>
  <c r="K55" i="4" s="1"/>
  <c r="F55" i="4"/>
  <c r="G54" i="4"/>
  <c r="F54" i="4"/>
  <c r="J54" i="4" s="1"/>
  <c r="G53" i="4"/>
  <c r="K53" i="4" s="1"/>
  <c r="F53" i="4"/>
  <c r="G52" i="4"/>
  <c r="K52" i="4" s="1"/>
  <c r="F52" i="4"/>
  <c r="J52" i="4" s="1"/>
  <c r="G51" i="4"/>
  <c r="K51" i="4" s="1"/>
  <c r="F51" i="4"/>
  <c r="G50" i="4"/>
  <c r="K50" i="4" s="1"/>
  <c r="F50" i="4"/>
  <c r="G49" i="4"/>
  <c r="K49" i="4" s="1"/>
  <c r="F49" i="4"/>
  <c r="G48" i="4"/>
  <c r="K48" i="4" s="1"/>
  <c r="F48" i="4"/>
  <c r="G47" i="4"/>
  <c r="K47" i="4" s="1"/>
  <c r="F47" i="4"/>
  <c r="G46" i="4"/>
  <c r="K46" i="4" s="1"/>
  <c r="F46" i="4"/>
  <c r="G45" i="4"/>
  <c r="K45" i="4" s="1"/>
  <c r="F45" i="4"/>
  <c r="G44" i="4"/>
  <c r="F44" i="4"/>
  <c r="J44" i="4" s="1"/>
  <c r="I43" i="4"/>
  <c r="G43" i="4"/>
  <c r="F43" i="4"/>
  <c r="H43" i="4" s="1"/>
  <c r="I42" i="4"/>
  <c r="G42" i="4"/>
  <c r="F42" i="4"/>
  <c r="H42" i="4" s="1"/>
  <c r="G41" i="4"/>
  <c r="F41" i="4"/>
  <c r="H41" i="4" s="1"/>
  <c r="E40" i="4"/>
  <c r="G39" i="4"/>
  <c r="I39" i="4" s="1"/>
  <c r="F39" i="4"/>
  <c r="G38" i="4"/>
  <c r="F38" i="4"/>
  <c r="H38" i="4" s="1"/>
  <c r="G37" i="4"/>
  <c r="I37" i="4" s="1"/>
  <c r="F37" i="4"/>
  <c r="G36" i="4"/>
  <c r="F36" i="4"/>
  <c r="H36" i="4" s="1"/>
  <c r="G35" i="4"/>
  <c r="I35" i="4" s="1"/>
  <c r="F35" i="4"/>
  <c r="G34" i="4"/>
  <c r="F34" i="4"/>
  <c r="H34" i="4" s="1"/>
  <c r="G33" i="4"/>
  <c r="I33" i="4" s="1"/>
  <c r="F33" i="4"/>
  <c r="G32" i="4"/>
  <c r="F32" i="4"/>
  <c r="H32" i="4" s="1"/>
  <c r="G31" i="4"/>
  <c r="I31" i="4" s="1"/>
  <c r="F31" i="4"/>
  <c r="G30" i="4"/>
  <c r="F30" i="4"/>
  <c r="H30" i="4" s="1"/>
  <c r="G29" i="4"/>
  <c r="I29" i="4" s="1"/>
  <c r="F29" i="4"/>
  <c r="G28" i="4"/>
  <c r="F28" i="4"/>
  <c r="H28" i="4" s="1"/>
  <c r="G27" i="4"/>
  <c r="I27" i="4" s="1"/>
  <c r="F27" i="4"/>
  <c r="G26" i="4"/>
  <c r="F26" i="4"/>
  <c r="H26" i="4" s="1"/>
  <c r="H25" i="4"/>
  <c r="G25" i="4"/>
  <c r="F25" i="4"/>
  <c r="G24" i="4"/>
  <c r="I24" i="4" s="1"/>
  <c r="F24" i="4"/>
  <c r="G23" i="4"/>
  <c r="F23" i="4"/>
  <c r="H23" i="4" s="1"/>
  <c r="G22" i="4"/>
  <c r="F22" i="4"/>
  <c r="H22" i="4" s="1"/>
  <c r="H21" i="4"/>
  <c r="G21" i="4"/>
  <c r="F21" i="4"/>
  <c r="G20" i="4"/>
  <c r="I20" i="4" s="1"/>
  <c r="F20" i="4"/>
  <c r="G19" i="4"/>
  <c r="F19" i="4"/>
  <c r="H19" i="4" s="1"/>
  <c r="G18" i="4"/>
  <c r="F18" i="4"/>
  <c r="H18" i="4" s="1"/>
  <c r="H17" i="4"/>
  <c r="G17" i="4"/>
  <c r="F17" i="4"/>
  <c r="I16" i="4"/>
  <c r="H16" i="4"/>
  <c r="G16" i="4"/>
  <c r="F16" i="4"/>
  <c r="I15" i="4"/>
  <c r="H15" i="4"/>
  <c r="G15" i="4"/>
  <c r="F15" i="4"/>
  <c r="H14" i="4"/>
  <c r="G14" i="4"/>
  <c r="F14" i="4"/>
  <c r="I14" i="4" s="1"/>
  <c r="H13" i="4"/>
  <c r="G13" i="4"/>
  <c r="F13" i="4"/>
  <c r="I13" i="4" s="1"/>
  <c r="H12" i="4"/>
  <c r="G12" i="4"/>
  <c r="F12" i="4"/>
  <c r="I12" i="4" s="1"/>
  <c r="H11" i="4"/>
  <c r="G11" i="4"/>
  <c r="F11" i="4"/>
  <c r="I11" i="4" s="1"/>
  <c r="H10" i="4"/>
  <c r="G10" i="4"/>
  <c r="F10" i="4"/>
  <c r="I10" i="4" s="1"/>
  <c r="G9" i="4"/>
  <c r="F9" i="4"/>
  <c r="H9" i="4" s="1"/>
  <c r="L10" i="2"/>
  <c r="L4" i="2"/>
  <c r="L24" i="1"/>
  <c r="L6" i="1"/>
  <c r="E40" i="3"/>
  <c r="G96" i="3"/>
  <c r="K96" i="3" s="1"/>
  <c r="F96" i="3"/>
  <c r="J96" i="3" s="1"/>
  <c r="G95" i="3"/>
  <c r="K95" i="3" s="1"/>
  <c r="F95" i="3"/>
  <c r="J95" i="3" s="1"/>
  <c r="G94" i="3"/>
  <c r="K94" i="3" s="1"/>
  <c r="F94" i="3"/>
  <c r="J94" i="3" s="1"/>
  <c r="G93" i="3"/>
  <c r="K93" i="3" s="1"/>
  <c r="F93" i="3"/>
  <c r="J93" i="3" s="1"/>
  <c r="G92" i="3"/>
  <c r="K92" i="3" s="1"/>
  <c r="F92" i="3"/>
  <c r="J92" i="3" s="1"/>
  <c r="G91" i="3"/>
  <c r="K91" i="3" s="1"/>
  <c r="F91" i="3"/>
  <c r="J91" i="3" s="1"/>
  <c r="G90" i="3"/>
  <c r="K90" i="3" s="1"/>
  <c r="F90" i="3"/>
  <c r="J90" i="3" s="1"/>
  <c r="F89" i="3"/>
  <c r="G88" i="3"/>
  <c r="F88" i="3"/>
  <c r="K88" i="3" s="1"/>
  <c r="F87" i="3"/>
  <c r="G87" i="3"/>
  <c r="G86" i="3"/>
  <c r="F86" i="3"/>
  <c r="J86" i="3" s="1"/>
  <c r="G85" i="3"/>
  <c r="K85" i="3" s="1"/>
  <c r="F85" i="3"/>
  <c r="G84" i="3"/>
  <c r="F84" i="3"/>
  <c r="J84" i="3" s="1"/>
  <c r="G83" i="3"/>
  <c r="K83" i="3" s="1"/>
  <c r="F83" i="3"/>
  <c r="G82" i="3"/>
  <c r="F82" i="3"/>
  <c r="J82" i="3" s="1"/>
  <c r="G81" i="3"/>
  <c r="K81" i="3" s="1"/>
  <c r="F81" i="3"/>
  <c r="G80" i="3"/>
  <c r="F80" i="3"/>
  <c r="J80" i="3" s="1"/>
  <c r="G79" i="3"/>
  <c r="K79" i="3" s="1"/>
  <c r="F79" i="3"/>
  <c r="G78" i="3"/>
  <c r="F78" i="3"/>
  <c r="J78" i="3" s="1"/>
  <c r="G77" i="3"/>
  <c r="K77" i="3" s="1"/>
  <c r="F77" i="3"/>
  <c r="G76" i="3"/>
  <c r="F76" i="3"/>
  <c r="J76" i="3" s="1"/>
  <c r="G75" i="3"/>
  <c r="K75" i="3" s="1"/>
  <c r="F75" i="3"/>
  <c r="G74" i="3"/>
  <c r="F74" i="3"/>
  <c r="J74" i="3" s="1"/>
  <c r="G73" i="3"/>
  <c r="K73" i="3" s="1"/>
  <c r="F73" i="3"/>
  <c r="G72" i="3"/>
  <c r="F72" i="3"/>
  <c r="J72" i="3" s="1"/>
  <c r="G71" i="3"/>
  <c r="K71" i="3" s="1"/>
  <c r="F71" i="3"/>
  <c r="G70" i="3"/>
  <c r="F70" i="3"/>
  <c r="J70" i="3" s="1"/>
  <c r="G69" i="3"/>
  <c r="K69" i="3" s="1"/>
  <c r="F69" i="3"/>
  <c r="G68" i="3"/>
  <c r="F68" i="3"/>
  <c r="J68" i="3" s="1"/>
  <c r="G67" i="3"/>
  <c r="K67" i="3" s="1"/>
  <c r="F67" i="3"/>
  <c r="G66" i="3"/>
  <c r="F66" i="3"/>
  <c r="J66" i="3" s="1"/>
  <c r="G65" i="3"/>
  <c r="K65" i="3" s="1"/>
  <c r="F65" i="3"/>
  <c r="G64" i="3"/>
  <c r="F64" i="3"/>
  <c r="J64" i="3" s="1"/>
  <c r="G63" i="3"/>
  <c r="K63" i="3" s="1"/>
  <c r="F63" i="3"/>
  <c r="G62" i="3"/>
  <c r="F62" i="3"/>
  <c r="J62" i="3" s="1"/>
  <c r="G61" i="3"/>
  <c r="K61" i="3" s="1"/>
  <c r="F61" i="3"/>
  <c r="G60" i="3"/>
  <c r="F60" i="3"/>
  <c r="J60" i="3" s="1"/>
  <c r="G59" i="3"/>
  <c r="K59" i="3" s="1"/>
  <c r="F59" i="3"/>
  <c r="G58" i="3"/>
  <c r="F58" i="3"/>
  <c r="J58" i="3" s="1"/>
  <c r="G57" i="3"/>
  <c r="K57" i="3" s="1"/>
  <c r="F57" i="3"/>
  <c r="G56" i="3"/>
  <c r="F56" i="3"/>
  <c r="J56" i="3" s="1"/>
  <c r="G55" i="3"/>
  <c r="K55" i="3" s="1"/>
  <c r="F55" i="3"/>
  <c r="G54" i="3"/>
  <c r="F54" i="3"/>
  <c r="J54" i="3" s="1"/>
  <c r="G53" i="3"/>
  <c r="K53" i="3" s="1"/>
  <c r="F53" i="3"/>
  <c r="G52" i="3"/>
  <c r="F52" i="3"/>
  <c r="J52" i="3" s="1"/>
  <c r="D97" i="3"/>
  <c r="D99" i="3" s="1"/>
  <c r="G51" i="3"/>
  <c r="K51" i="3" s="1"/>
  <c r="F51" i="3"/>
  <c r="G50" i="3"/>
  <c r="F50" i="3"/>
  <c r="G49" i="3"/>
  <c r="K49" i="3" s="1"/>
  <c r="F49" i="3"/>
  <c r="G48" i="3"/>
  <c r="F48" i="3"/>
  <c r="G47" i="3"/>
  <c r="K47" i="3" s="1"/>
  <c r="F47" i="3"/>
  <c r="G46" i="3"/>
  <c r="F46" i="3"/>
  <c r="G45" i="3"/>
  <c r="K45" i="3" s="1"/>
  <c r="F45" i="3"/>
  <c r="G44" i="3"/>
  <c r="F44" i="3"/>
  <c r="J44" i="3" s="1"/>
  <c r="G43" i="3"/>
  <c r="I43" i="3" s="1"/>
  <c r="F43" i="3"/>
  <c r="G42" i="3"/>
  <c r="F42" i="3"/>
  <c r="H42" i="3" s="1"/>
  <c r="G41" i="3"/>
  <c r="I41" i="3" s="1"/>
  <c r="F41" i="3"/>
  <c r="G40" i="3"/>
  <c r="F40" i="3"/>
  <c r="H40" i="3" s="1"/>
  <c r="G39" i="3"/>
  <c r="I39" i="3" s="1"/>
  <c r="F39" i="3"/>
  <c r="G38" i="3"/>
  <c r="F38" i="3"/>
  <c r="H38" i="3" s="1"/>
  <c r="G37" i="3"/>
  <c r="I37" i="3" s="1"/>
  <c r="F37" i="3"/>
  <c r="G36" i="3"/>
  <c r="F36" i="3"/>
  <c r="H36" i="3" s="1"/>
  <c r="G35" i="3"/>
  <c r="I35" i="3" s="1"/>
  <c r="F35" i="3"/>
  <c r="G34" i="3"/>
  <c r="E97" i="3"/>
  <c r="E99" i="3" s="1"/>
  <c r="G33" i="3"/>
  <c r="I33" i="3" s="1"/>
  <c r="F33" i="3"/>
  <c r="H33" i="3" s="1"/>
  <c r="G32" i="3"/>
  <c r="I32" i="3" s="1"/>
  <c r="F32" i="3"/>
  <c r="H32" i="3" s="1"/>
  <c r="G31" i="3"/>
  <c r="I31" i="3" s="1"/>
  <c r="F31" i="3"/>
  <c r="H31" i="3" s="1"/>
  <c r="G30" i="3"/>
  <c r="I30" i="3" s="1"/>
  <c r="F30" i="3"/>
  <c r="H30" i="3" s="1"/>
  <c r="G29" i="3"/>
  <c r="I29" i="3" s="1"/>
  <c r="F29" i="3"/>
  <c r="H29" i="3" s="1"/>
  <c r="G28" i="3"/>
  <c r="I28" i="3" s="1"/>
  <c r="F28" i="3"/>
  <c r="H28" i="3" s="1"/>
  <c r="G27" i="3"/>
  <c r="I27" i="3" s="1"/>
  <c r="F27" i="3"/>
  <c r="H27" i="3" s="1"/>
  <c r="G26" i="3"/>
  <c r="I26" i="3" s="1"/>
  <c r="F26" i="3"/>
  <c r="H26" i="3" s="1"/>
  <c r="G25" i="3"/>
  <c r="I25" i="3" s="1"/>
  <c r="F25" i="3"/>
  <c r="H25" i="3" s="1"/>
  <c r="G24" i="3"/>
  <c r="I24" i="3" s="1"/>
  <c r="F24" i="3"/>
  <c r="H24" i="3" s="1"/>
  <c r="G23" i="3"/>
  <c r="I23" i="3" s="1"/>
  <c r="F23" i="3"/>
  <c r="H23" i="3" s="1"/>
  <c r="G22" i="3"/>
  <c r="I22" i="3" s="1"/>
  <c r="F22" i="3"/>
  <c r="H22" i="3" s="1"/>
  <c r="G21" i="3"/>
  <c r="I21" i="3" s="1"/>
  <c r="F21" i="3"/>
  <c r="H21" i="3" s="1"/>
  <c r="G20" i="3"/>
  <c r="I20" i="3" s="1"/>
  <c r="F20" i="3"/>
  <c r="H20" i="3" s="1"/>
  <c r="G19" i="3"/>
  <c r="I19" i="3" s="1"/>
  <c r="F19" i="3"/>
  <c r="H19" i="3" s="1"/>
  <c r="G18" i="3"/>
  <c r="I18" i="3" s="1"/>
  <c r="F18" i="3"/>
  <c r="H18" i="3" s="1"/>
  <c r="G17" i="3"/>
  <c r="I17" i="3" s="1"/>
  <c r="F17" i="3"/>
  <c r="H17" i="3" s="1"/>
  <c r="G16" i="3"/>
  <c r="I16" i="3" s="1"/>
  <c r="F16" i="3"/>
  <c r="H16" i="3" s="1"/>
  <c r="G15" i="3"/>
  <c r="I15" i="3" s="1"/>
  <c r="F15" i="3"/>
  <c r="H15" i="3" s="1"/>
  <c r="G14" i="3"/>
  <c r="I14" i="3" s="1"/>
  <c r="F14" i="3"/>
  <c r="H14" i="3" s="1"/>
  <c r="G13" i="3"/>
  <c r="I13" i="3" s="1"/>
  <c r="F13" i="3"/>
  <c r="H13" i="3" s="1"/>
  <c r="G12" i="3"/>
  <c r="I12" i="3" s="1"/>
  <c r="F12" i="3"/>
  <c r="H12" i="3" s="1"/>
  <c r="G11" i="3"/>
  <c r="I11" i="3" s="1"/>
  <c r="F11" i="3"/>
  <c r="H11" i="3" s="1"/>
  <c r="G10" i="3"/>
  <c r="I10" i="3" s="1"/>
  <c r="F10" i="3"/>
  <c r="H10" i="3" s="1"/>
  <c r="G9" i="3"/>
  <c r="F9" i="3"/>
  <c r="H9" i="3" s="1"/>
  <c r="L13" i="6" l="1"/>
  <c r="U13" i="6" s="1"/>
  <c r="I9" i="4"/>
  <c r="I19" i="4"/>
  <c r="H20" i="4"/>
  <c r="I23" i="4"/>
  <c r="H24" i="4"/>
  <c r="G40" i="4"/>
  <c r="E97" i="4"/>
  <c r="E99" i="4" s="1"/>
  <c r="J46" i="4"/>
  <c r="J48" i="4"/>
  <c r="J50" i="4"/>
  <c r="F97" i="4"/>
  <c r="F99" i="4" s="1"/>
  <c r="I18" i="4"/>
  <c r="I22" i="4"/>
  <c r="I26" i="4"/>
  <c r="I28" i="4"/>
  <c r="I30" i="4"/>
  <c r="I32" i="4"/>
  <c r="I34" i="4"/>
  <c r="I36" i="4"/>
  <c r="I38" i="4"/>
  <c r="F40" i="4"/>
  <c r="I41" i="4"/>
  <c r="K54" i="4"/>
  <c r="K97" i="4" s="1"/>
  <c r="K56" i="4"/>
  <c r="K58" i="4"/>
  <c r="K60" i="4"/>
  <c r="K62" i="4"/>
  <c r="G97" i="4"/>
  <c r="G99" i="4" s="1"/>
  <c r="I17" i="4"/>
  <c r="I21" i="4"/>
  <c r="I25" i="4"/>
  <c r="H27" i="4"/>
  <c r="H29" i="4"/>
  <c r="H31" i="4"/>
  <c r="H33" i="4"/>
  <c r="H35" i="4"/>
  <c r="H37" i="4"/>
  <c r="H39" i="4"/>
  <c r="J45" i="4"/>
  <c r="J47" i="4"/>
  <c r="J49" i="4"/>
  <c r="J97" i="4" s="1"/>
  <c r="J51" i="4"/>
  <c r="J53" i="4"/>
  <c r="J55" i="4"/>
  <c r="J57" i="4"/>
  <c r="J59" i="4"/>
  <c r="E101" i="4"/>
  <c r="I9" i="3"/>
  <c r="I36" i="3"/>
  <c r="I40" i="3"/>
  <c r="I42" i="3"/>
  <c r="K48" i="3"/>
  <c r="H35" i="3"/>
  <c r="H37" i="3"/>
  <c r="H39" i="3"/>
  <c r="H41" i="3"/>
  <c r="H43" i="3"/>
  <c r="K52" i="3"/>
  <c r="K54" i="3"/>
  <c r="K56" i="3"/>
  <c r="K58" i="3"/>
  <c r="K60" i="3"/>
  <c r="K62" i="3"/>
  <c r="K64" i="3"/>
  <c r="K66" i="3"/>
  <c r="K68" i="3"/>
  <c r="K70" i="3"/>
  <c r="K72" i="3"/>
  <c r="K74" i="3"/>
  <c r="K76" i="3"/>
  <c r="K78" i="3"/>
  <c r="K80" i="3"/>
  <c r="K82" i="3"/>
  <c r="K84" i="3"/>
  <c r="K86" i="3"/>
  <c r="I38" i="3"/>
  <c r="K46" i="3"/>
  <c r="K50" i="3"/>
  <c r="J53" i="3"/>
  <c r="J55" i="3"/>
  <c r="J57" i="3"/>
  <c r="J59" i="3"/>
  <c r="J61" i="3"/>
  <c r="J63" i="3"/>
  <c r="J65" i="3"/>
  <c r="J67" i="3"/>
  <c r="J69" i="3"/>
  <c r="J71" i="3"/>
  <c r="J73" i="3"/>
  <c r="J75" i="3"/>
  <c r="J77" i="3"/>
  <c r="J79" i="3"/>
  <c r="J81" i="3"/>
  <c r="J83" i="3"/>
  <c r="J85" i="3"/>
  <c r="K87" i="3"/>
  <c r="E101" i="3"/>
  <c r="J87" i="3"/>
  <c r="J89" i="3"/>
  <c r="J45" i="3"/>
  <c r="J47" i="3"/>
  <c r="J50" i="3"/>
  <c r="F34" i="3"/>
  <c r="H34" i="3" s="1"/>
  <c r="H97" i="3" s="1"/>
  <c r="J88" i="3"/>
  <c r="G89" i="3"/>
  <c r="K89" i="3" s="1"/>
  <c r="K97" i="3" s="1"/>
  <c r="J48" i="3"/>
  <c r="J46" i="3"/>
  <c r="J97" i="3" s="1"/>
  <c r="J49" i="3"/>
  <c r="J51" i="3"/>
  <c r="G101" i="4" l="1"/>
  <c r="H40" i="4"/>
  <c r="H97" i="4" s="1"/>
  <c r="H99" i="4" s="1"/>
  <c r="K99" i="4"/>
  <c r="J98" i="4"/>
  <c r="J99" i="4"/>
  <c r="I40" i="4"/>
  <c r="I97" i="4" s="1"/>
  <c r="K99" i="3"/>
  <c r="J98" i="3"/>
  <c r="H99" i="3"/>
  <c r="F97" i="3"/>
  <c r="F99" i="3" s="1"/>
  <c r="I34" i="3"/>
  <c r="I97" i="3" s="1"/>
  <c r="I98" i="3" s="1"/>
  <c r="G97" i="3"/>
  <c r="G99" i="3" s="1"/>
  <c r="I98" i="4" l="1"/>
  <c r="I99" i="4" s="1"/>
  <c r="J101" i="4"/>
  <c r="J101" i="3"/>
  <c r="G101" i="3"/>
  <c r="I99" i="3"/>
  <c r="J99" i="3"/>
  <c r="L8" i="2" l="1"/>
  <c r="L13" i="2" s="1"/>
  <c r="U13" i="2" s="1"/>
  <c r="AF38" i="1"/>
  <c r="V9" i="1" s="1"/>
  <c r="AF37" i="1"/>
  <c r="AF35" i="1"/>
  <c r="AI34" i="1"/>
  <c r="AI36" i="1" s="1"/>
  <c r="AI37" i="1" s="1"/>
  <c r="AC28" i="1"/>
  <c r="AC29" i="1" s="1"/>
  <c r="V24" i="1"/>
  <c r="L20" i="1"/>
  <c r="V25" i="1" l="1"/>
</calcChain>
</file>

<file path=xl/sharedStrings.xml><?xml version="1.0" encoding="utf-8"?>
<sst xmlns="http://schemas.openxmlformats.org/spreadsheetml/2006/main" count="390" uniqueCount="163">
  <si>
    <t>Recuadro N° 19: CPTS RÉGIMEN PRO PYME 
(art. 14 letra D) N° 3 LIR)</t>
  </si>
  <si>
    <t>CPT positivo inicial</t>
  </si>
  <si>
    <t>+</t>
  </si>
  <si>
    <t>Código 645 F22 AT 2020</t>
  </si>
  <si>
    <t>CPT negativo inicial</t>
  </si>
  <si>
    <t>(-)</t>
  </si>
  <si>
    <t>Capital aportado</t>
  </si>
  <si>
    <t>Se utiliza solo cuando inicio actividades en el periodo.</t>
  </si>
  <si>
    <t>Aumentos (efectivos) de capital del ejercicio</t>
  </si>
  <si>
    <t>Disminuciones (efectivas) de capital del ejercicio</t>
  </si>
  <si>
    <t>Base imponible afecta a IDPC del ejercicio</t>
  </si>
  <si>
    <t>Codigo 1440</t>
  </si>
  <si>
    <t xml:space="preserve">  </t>
  </si>
  <si>
    <t xml:space="preserve">Pérdida tributaria del ejercicio al 31 de diciembre </t>
  </si>
  <si>
    <t>Codigo 1450</t>
  </si>
  <si>
    <t>Pérdidas tributarias de ejercicios anteriores</t>
  </si>
  <si>
    <t>Codigo 1426</t>
  </si>
  <si>
    <t>Rentas exentas e ingresos no renta (positivo), generados por la empresa en el ejercicio</t>
  </si>
  <si>
    <t>Pérdida por rentas exentas e ingresos no renta del ejercicio</t>
  </si>
  <si>
    <t>Retiros o dividendos percibidos en el ejercicio por participaciones en otras empresas</t>
  </si>
  <si>
    <t>Utilidades percibidas afectas a impuestos finales imputadas a la pérdida tributaria del ejercicio</t>
  </si>
  <si>
    <t>Remesas, retiros o dividendos distribuidos en el ejercicio.</t>
  </si>
  <si>
    <t>Partidas del inciso primero no afectas al IU de tasa 40% y del inciso segundo, del art. 21 LIR.</t>
  </si>
  <si>
    <t>Ingreso diferido imputado en el ejercicio, debidamente incrementado cuando corresponda</t>
  </si>
  <si>
    <t>Crédito total disponible imputable contra impuestos finales (IPE), del ejercicio</t>
  </si>
  <si>
    <t>Incentivo al ahorro según art. 14 letra E) LIR</t>
  </si>
  <si>
    <t>Base del IDPC voluntario según art. 14 letra A) N° 6 LIR</t>
  </si>
  <si>
    <t>Otras partidas a agregar</t>
  </si>
  <si>
    <t>Otras partidas a deducir</t>
  </si>
  <si>
    <t>Capital propio tributario simplificado positivo</t>
  </si>
  <si>
    <t>=</t>
  </si>
  <si>
    <t>ventas promedio</t>
  </si>
  <si>
    <t xml:space="preserve">Capital propio tributario simplificado negativo </t>
  </si>
  <si>
    <t>cálculo de la base imponible final</t>
  </si>
  <si>
    <t>base imponible previa</t>
  </si>
  <si>
    <t>retiros del año histórico</t>
  </si>
  <si>
    <t>base imoonble para reinversion</t>
  </si>
  <si>
    <t>rebaja por reinversión</t>
  </si>
  <si>
    <t>nueva base imponible</t>
  </si>
  <si>
    <t>RECUADRO Nº 18 DETERMINACION DEL RAI</t>
  </si>
  <si>
    <t>Codigo 1545</t>
  </si>
  <si>
    <t>Codigo 1546</t>
  </si>
  <si>
    <t>Saldo negativo del registro REX al término del ejercicio</t>
  </si>
  <si>
    <t>Remesas, retiros o dividendos distribuidos del ejercicio, históricos</t>
  </si>
  <si>
    <t>Subtotal</t>
  </si>
  <si>
    <t>Saldo positivo del registro REX al término del ejercicio, antes de imputaciones</t>
  </si>
  <si>
    <t>Capital aportado, históricos (incluye aumentos y disminuciones efectivas)</t>
  </si>
  <si>
    <t>Saldo FUR  (cuando no haya sido considerado dentro del valor del capital aportado a la empresa)</t>
  </si>
  <si>
    <t>Sobreprecio obtenido en la colocación de acciones de propia emisión, históricos</t>
  </si>
  <si>
    <t xml:space="preserve">Rentas afectas a impuestos global complementario o adicional (RAI) del ejercicio </t>
  </si>
  <si>
    <t>Servicios SpA</t>
  </si>
  <si>
    <t>RUT: 88,888,888-8</t>
  </si>
  <si>
    <t xml:space="preserve">BALANCE GENERAL </t>
  </si>
  <si>
    <t>CÓDIGO</t>
  </si>
  <si>
    <t>CUENTAS</t>
  </si>
  <si>
    <t>SUMAS</t>
  </si>
  <si>
    <t>SALDOS</t>
  </si>
  <si>
    <t>INVENTARIOS</t>
  </si>
  <si>
    <t>RESULTADOS</t>
  </si>
  <si>
    <t>DEBITO</t>
  </si>
  <si>
    <t>CREDITO</t>
  </si>
  <si>
    <t>DEUDOR</t>
  </si>
  <si>
    <t>ACREEDOR</t>
  </si>
  <si>
    <t>ACTIVO</t>
  </si>
  <si>
    <t>PASIVO</t>
  </si>
  <si>
    <t>PERIDIDA</t>
  </si>
  <si>
    <t>GANANCIA</t>
  </si>
  <si>
    <t>CAJA</t>
  </si>
  <si>
    <t>DEUDORES CLIENTES</t>
  </si>
  <si>
    <t>MATERIALES DE PRODUCCION</t>
  </si>
  <si>
    <t>PAGOS PROVISIONES MENSUALES</t>
  </si>
  <si>
    <t>IVA CREDITO FISCAL</t>
  </si>
  <si>
    <t>IMPUESTO ESPECIFICO DIESEL</t>
  </si>
  <si>
    <t>IMPUESTOS POR RECUPERAR</t>
  </si>
  <si>
    <t>CUENTA PARTICULAR  (N/APLICA)</t>
  </si>
  <si>
    <t>CUENTA PARTICULAR NO APLICA</t>
  </si>
  <si>
    <t>TERRENOS</t>
  </si>
  <si>
    <t>MAQUINARIAS</t>
  </si>
  <si>
    <t>EQUIPOS DE OFICINA</t>
  </si>
  <si>
    <t>MUEBLES Y UTILES</t>
  </si>
  <si>
    <t>DEPRECIACION ACUMULADA</t>
  </si>
  <si>
    <t>DEPRECIACION ACUMULADA LEASING</t>
  </si>
  <si>
    <t>MAQUINARIA LEASING</t>
  </si>
  <si>
    <t>ACCIONES DEL SUR SA</t>
  </si>
  <si>
    <t>DERECHOS SOCIALES DEL NORTE  LTDA</t>
  </si>
  <si>
    <t>OBLIGACIONES LEASING</t>
  </si>
  <si>
    <t>REMUNERACIONES POR PAGAR</t>
  </si>
  <si>
    <t>FACTURAS POR PAGAR</t>
  </si>
  <si>
    <t>HONORARIOS POR PAGAR</t>
  </si>
  <si>
    <t>PRESTAMO FOGAPE  fogape</t>
  </si>
  <si>
    <t>PRESTAMO SOCIO</t>
  </si>
  <si>
    <t>INTERESES POR PAGAR fogape</t>
  </si>
  <si>
    <t>IMPOSICIONES POR PAGAR</t>
  </si>
  <si>
    <t>IMPUESTOS POR PAGAR</t>
  </si>
  <si>
    <t>PROVISION PPM</t>
  </si>
  <si>
    <t>IVA DEBITO FISCAL</t>
  </si>
  <si>
    <t>IMPUESTO UNICO TRABAJADORES</t>
  </si>
  <si>
    <t>RETENCIONES PROFESIONALES</t>
  </si>
  <si>
    <t>CAPITAL</t>
  </si>
  <si>
    <t>UTILIDAD (PERDIDAS) EJERCICIO</t>
  </si>
  <si>
    <t>(UTILIDADES) PERDIDAS ACUMULADAS</t>
  </si>
  <si>
    <t xml:space="preserve">AJUSTE IFRS </t>
  </si>
  <si>
    <t>VENTAS AFECTAS</t>
  </si>
  <si>
    <t>ARRIENDO DE TERRENOS</t>
  </si>
  <si>
    <t>REAJUSTE PPM</t>
  </si>
  <si>
    <t>INGRESOS NO RENTAS DEL EJERCICIO</t>
  </si>
  <si>
    <t>DIVIDENDOS PERCIBIDOS  DEL SUR SA</t>
  </si>
  <si>
    <t>UTILIDADES PERCIBIDAS DEL NORTE  LTDA</t>
  </si>
  <si>
    <t>COSTO DE SERVICIOS</t>
  </si>
  <si>
    <t>FLETES Y DESPACHOS</t>
  </si>
  <si>
    <t>REMUNERACIONES TRABAJADORES</t>
  </si>
  <si>
    <t>OTRAS REMUNERACIONES IMPONIBLES</t>
  </si>
  <si>
    <t>APORTE PATRONAL</t>
  </si>
  <si>
    <t>FINIQUITOS</t>
  </si>
  <si>
    <t>ASIGNACIONES DE MOVILIZACIONES</t>
  </si>
  <si>
    <t>ASIGNACIÓN DE COLACIÓN</t>
  </si>
  <si>
    <t>ASESORÍAS FINANCIERAS</t>
  </si>
  <si>
    <t>ASESORÍAS TÉCNICAS</t>
  </si>
  <si>
    <t>HONORARIOS</t>
  </si>
  <si>
    <t>CONSUMO ELÉCTRICO</t>
  </si>
  <si>
    <t>TELEFONÍA FIJA</t>
  </si>
  <si>
    <t>TELEFONÍA CELULAR</t>
  </si>
  <si>
    <t>CONSUMO DE AGUA</t>
  </si>
  <si>
    <t>SERVICIO DE SEGURIDAD</t>
  </si>
  <si>
    <t>SERVICIO DE INTERNET</t>
  </si>
  <si>
    <t>CONSUMO DE GAS</t>
  </si>
  <si>
    <t>INSUMOS DE OFICINAS</t>
  </si>
  <si>
    <t>INSUMOS BIDONES DE AGUA</t>
  </si>
  <si>
    <t>GASTOS DE FLETES SIN RESPALDO ( enero)</t>
  </si>
  <si>
    <t>articulo 21 inciso 1º</t>
  </si>
  <si>
    <t>MANTENCION DE INSTALACIONES</t>
  </si>
  <si>
    <t>MANTENCION MUEBLES Y ENSERES</t>
  </si>
  <si>
    <t>MANTENCION DE EQUIPOS</t>
  </si>
  <si>
    <t>MANTENCION DE MAQUINARIAS</t>
  </si>
  <si>
    <t>HERRAMIENTAS MENORES</t>
  </si>
  <si>
    <t>ARRIENDO MAQUINARIA PARA SOCIO MB (febrero)</t>
  </si>
  <si>
    <t>articulo 21 inciso 3º</t>
  </si>
  <si>
    <t>ARRIENDO BANOS QUIMICOS</t>
  </si>
  <si>
    <t>GASTOS DE IMPRENTA</t>
  </si>
  <si>
    <t>ARTÍCULOS PUBLICITARIOS</t>
  </si>
  <si>
    <t>GASTOS DE REPRESENTACIÓN</t>
  </si>
  <si>
    <t>MANTENCION DE VEHÍCULOS</t>
  </si>
  <si>
    <t>COMBUSTIBLE VEHÍCULOS</t>
  </si>
  <si>
    <t>SEGUROS DE VEHÍCULOS</t>
  </si>
  <si>
    <t>TAG VEHÍCULOS</t>
  </si>
  <si>
    <t xml:space="preserve">PEAJES VEHÍCULOS </t>
  </si>
  <si>
    <t>REVISIÓN TÉCNICA DE VEHÍCULOS</t>
  </si>
  <si>
    <t>GASTOS FINANCIEROS</t>
  </si>
  <si>
    <t>SEGUROS GENERALES</t>
  </si>
  <si>
    <t>GASTOS GENERALES</t>
  </si>
  <si>
    <t>GASTOS AUTOMOVIL GERENTE GENERAL (octubre)</t>
  </si>
  <si>
    <t>artículo 21 inciso 1º no afecto a 40%</t>
  </si>
  <si>
    <t>MULTAS FISCALES ( abril y sept )</t>
  </si>
  <si>
    <t>IMPLEMENTOS DE SEGURIDAD</t>
  </si>
  <si>
    <t>GASTOS COBRANZA BANCARIOS</t>
  </si>
  <si>
    <t>INTERESES EN LEASING</t>
  </si>
  <si>
    <t>DEPRECIACIÓN DEL EJERCICIO</t>
  </si>
  <si>
    <t xml:space="preserve">IMPUESTO PRIMERA CATEGORIA </t>
  </si>
  <si>
    <t>artìculo 21 inciso 2º</t>
  </si>
  <si>
    <t>Total General:</t>
  </si>
  <si>
    <t>UTILIDAD DEL EJERCICIO</t>
  </si>
  <si>
    <t>Sumas Iguales</t>
  </si>
  <si>
    <t>Desde Enero 2022 Hasta Diciembre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</si>
</sst>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1" formatCode="_ * #,##0_ ;_ * \-#,##0_ ;_ * &quot;-&quot;_ ;_ @_ "/>
    <numFmt numFmtId="164" formatCode="#,##0;[Red]\(#,##0\)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(* #,##0.00_);_(* \(#,##0.00\);_(* &quot;-&quot;??_);_(@_)"/>
    <numFmt numFmtId="168" formatCode="_-* #,##0.00\ _€_-;\-* #,##0.00\ _€_-;_-* &quot;-&quot;??\ _€_-;_-@_-"/>
    <numFmt numFmtId="169" formatCode="_-* #,##0.00\ _$_-;\-* #,##0.00\ _$_-;_-* &quot;-&quot;??\ _$_-;_-@_-"/>
    <numFmt numFmtId="170" formatCode="_-&quot;$&quot;* #,##0.00_-;\-&quot;$&quot;* #,##0.00_-;_-&quot;$&quot;* &quot;-&quot;??_-;_-@_-"/>
    <numFmt numFmtId="171" formatCode="_-* #,##0.00\ &quot;€&quot;_-;\-* #,##0.00\ &quot;€&quot;_-;_-* &quot;-&quot;??\ &quot;€&quot;_-;_-@_-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indexed="8"/>
      <name val="Verdana"/>
      <family val="2"/>
    </font>
    <font>
      <sz val="10"/>
      <color indexed="8"/>
      <name val="Verdana"/>
      <family val="2"/>
    </font>
    <font>
      <sz val="11"/>
      <color indexed="60"/>
      <name val="Tw Cen MT Condensed Extra Bold"/>
      <family val="2"/>
    </font>
    <font>
      <u/>
      <sz val="11"/>
      <color theme="10"/>
      <name val="Calibri"/>
      <family val="2"/>
      <scheme val="minor"/>
    </font>
    <font>
      <u/>
      <sz val="11"/>
      <color indexed="30"/>
      <name val="Arial Black"/>
      <family val="2"/>
    </font>
    <font>
      <b/>
      <sz val="10"/>
      <color indexed="8"/>
      <name val="Verdana"/>
      <family val="2"/>
    </font>
    <font>
      <b/>
      <sz val="12"/>
      <color indexed="8"/>
      <name val="Verdana"/>
      <family val="2"/>
    </font>
    <font>
      <b/>
      <sz val="12"/>
      <name val="Verdana"/>
      <family val="2"/>
    </font>
    <font>
      <sz val="11"/>
      <name val="Verdana"/>
      <family val="2"/>
    </font>
    <font>
      <sz val="11"/>
      <color indexed="8"/>
      <name val="Calibri"/>
      <family val="2"/>
    </font>
    <font>
      <sz val="11"/>
      <color indexed="9"/>
      <name val="Czcionka tekstu podstawowego"/>
      <family val="2"/>
      <charset val="238"/>
    </font>
    <font>
      <sz val="11"/>
      <color indexed="9"/>
      <name val="Calibri"/>
      <family val="2"/>
    </font>
    <font>
      <sz val="12"/>
      <color indexed="10"/>
      <name val="Calibri"/>
      <family val="2"/>
      <charset val="136"/>
    </font>
    <font>
      <b/>
      <sz val="12"/>
      <color indexed="52"/>
      <name val="Calibri"/>
      <family val="2"/>
      <charset val="136"/>
    </font>
    <font>
      <b/>
      <sz val="11"/>
      <color indexed="52"/>
      <name val="Calibri"/>
      <family val="2"/>
    </font>
    <font>
      <b/>
      <sz val="12"/>
      <color indexed="9"/>
      <name val="Calibri"/>
      <family val="2"/>
      <charset val="136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17"/>
      <name val="Calibri"/>
      <family val="2"/>
      <charset val="136"/>
    </font>
    <font>
      <b/>
      <sz val="15"/>
      <color indexed="56"/>
      <name val="Calibri"/>
      <family val="2"/>
      <charset val="136"/>
    </font>
    <font>
      <b/>
      <sz val="13"/>
      <color indexed="56"/>
      <name val="Calibri"/>
      <family val="2"/>
      <charset val="136"/>
    </font>
    <font>
      <b/>
      <sz val="11"/>
      <color indexed="56"/>
      <name val="Calibri"/>
      <family val="2"/>
      <charset val="136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i/>
      <sz val="12"/>
      <color indexed="23"/>
      <name val="Calibri"/>
      <family val="2"/>
      <charset val="136"/>
    </font>
    <font>
      <u/>
      <sz val="11.65"/>
      <color theme="10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0"/>
      <name val="Times New Roman"/>
      <family val="1"/>
    </font>
    <font>
      <sz val="10"/>
      <name val="Arial"/>
      <family val="2"/>
    </font>
    <font>
      <sz val="11"/>
      <color indexed="60"/>
      <name val="Calibri"/>
      <family val="2"/>
    </font>
    <font>
      <sz val="10"/>
      <name val="Arial"/>
      <family val="2"/>
      <charset val="1"/>
    </font>
    <font>
      <sz val="10"/>
      <name val="Times New Roman"/>
      <family val="1"/>
      <charset val="134"/>
    </font>
    <font>
      <sz val="10"/>
      <color indexed="8"/>
      <name val="MS Sans Serif"/>
      <family val="2"/>
    </font>
    <font>
      <sz val="10"/>
      <color rgb="FF000000"/>
      <name val="Times New Roman"/>
      <family val="1"/>
    </font>
    <font>
      <sz val="10"/>
      <name val="Verdana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20"/>
      <name val="Bell MT"/>
      <family val="1"/>
    </font>
    <font>
      <sz val="12"/>
      <name val="Calisto MT"/>
      <family val="1"/>
    </font>
    <font>
      <b/>
      <sz val="10"/>
      <name val="Calisto MT"/>
      <family val="1"/>
    </font>
    <font>
      <sz val="9"/>
      <name val="Arial"/>
      <family val="2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9"/>
      <color rgb="FFFF0000"/>
      <name val="Calibri"/>
      <family val="2"/>
      <scheme val="minor"/>
    </font>
    <font>
      <b/>
      <sz val="9"/>
      <name val="Arial"/>
      <family val="2"/>
    </font>
    <font>
      <b/>
      <sz val="9"/>
      <name val="Calisto MT"/>
      <family val="1"/>
    </font>
  </fonts>
  <fills count="2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 tint="-0.249977111117893"/>
        <bgColor indexed="64"/>
      </patternFill>
    </fill>
  </fills>
  <borders count="6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30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30"/>
      </right>
      <top/>
      <bottom style="hair">
        <color indexed="30"/>
      </bottom>
      <diagonal/>
    </border>
    <border>
      <left/>
      <right/>
      <top/>
      <bottom style="hair">
        <color indexed="30"/>
      </bottom>
      <diagonal/>
    </border>
    <border>
      <left style="thin">
        <color indexed="64"/>
      </left>
      <right style="thin">
        <color indexed="64"/>
      </right>
      <top/>
      <bottom style="hair">
        <color indexed="30"/>
      </bottom>
      <diagonal/>
    </border>
    <border>
      <left style="thin">
        <color indexed="64"/>
      </left>
      <right style="medium">
        <color indexed="64"/>
      </right>
      <top/>
      <bottom style="hair">
        <color indexed="30"/>
      </bottom>
      <diagonal/>
    </border>
    <border>
      <left style="medium">
        <color indexed="64"/>
      </left>
      <right/>
      <top style="hair">
        <color indexed="30"/>
      </top>
      <bottom style="thin">
        <color indexed="64"/>
      </bottom>
      <diagonal/>
    </border>
    <border>
      <left/>
      <right/>
      <top style="hair">
        <color indexed="30"/>
      </top>
      <bottom style="thin">
        <color indexed="64"/>
      </bottom>
      <diagonal/>
    </border>
    <border>
      <left/>
      <right style="thin">
        <color indexed="64"/>
      </right>
      <top style="hair">
        <color indexed="30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30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30"/>
      </bottom>
      <diagonal/>
    </border>
    <border>
      <left/>
      <right/>
      <top style="thin">
        <color indexed="64"/>
      </top>
      <bottom style="hair">
        <color indexed="30"/>
      </bottom>
      <diagonal/>
    </border>
    <border>
      <left/>
      <right style="thin">
        <color indexed="64"/>
      </right>
      <top style="thin">
        <color indexed="64"/>
      </top>
      <bottom style="hair">
        <color indexed="3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3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41">
    <xf numFmtId="0" fontId="0" fillId="0" borderId="0"/>
    <xf numFmtId="0" fontId="5" fillId="0" borderId="0" applyNumberFormat="0" applyFill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13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1" fillId="14" borderId="0" applyNumberFormat="0" applyBorder="0" applyAlignment="0" applyProtection="0"/>
    <xf numFmtId="0" fontId="12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19" borderId="40" applyNumberFormat="0" applyAlignment="0" applyProtection="0"/>
    <xf numFmtId="0" fontId="16" fillId="19" borderId="40" applyNumberFormat="0" applyAlignment="0" applyProtection="0"/>
    <xf numFmtId="0" fontId="17" fillId="20" borderId="41" applyNumberFormat="0" applyAlignment="0" applyProtection="0"/>
    <xf numFmtId="0" fontId="18" fillId="20" borderId="41" applyNumberFormat="0" applyAlignment="0" applyProtection="0"/>
    <xf numFmtId="0" fontId="19" fillId="0" borderId="42" applyNumberFormat="0" applyFill="0" applyAlignment="0" applyProtection="0"/>
    <xf numFmtId="0" fontId="20" fillId="7" borderId="0" applyNumberFormat="0" applyBorder="0" applyAlignment="0" applyProtection="0"/>
    <xf numFmtId="165" fontId="11" fillId="0" borderId="0" applyFont="0" applyFill="0" applyBorder="0" applyAlignment="0" applyProtection="0"/>
    <xf numFmtId="0" fontId="21" fillId="0" borderId="43" applyNumberFormat="0" applyFill="0" applyAlignment="0" applyProtection="0"/>
    <xf numFmtId="0" fontId="22" fillId="0" borderId="44" applyNumberFormat="0" applyFill="0" applyAlignment="0" applyProtection="0"/>
    <xf numFmtId="0" fontId="23" fillId="0" borderId="45" applyNumberFormat="0" applyFill="0" applyAlignment="0" applyProtection="0"/>
    <xf numFmtId="0" fontId="24" fillId="0" borderId="0" applyNumberFormat="0" applyFill="0" applyBorder="0" applyAlignment="0" applyProtection="0"/>
    <xf numFmtId="0" fontId="13" fillId="21" borderId="0" applyNumberFormat="0" applyBorder="0" applyAlignment="0" applyProtection="0"/>
    <xf numFmtId="0" fontId="13" fillId="22" borderId="0" applyNumberFormat="0" applyBorder="0" applyAlignment="0" applyProtection="0"/>
    <xf numFmtId="0" fontId="13" fillId="23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24" borderId="0" applyNumberFormat="0" applyBorder="0" applyAlignment="0" applyProtection="0"/>
    <xf numFmtId="0" fontId="25" fillId="10" borderId="40" applyNumberFormat="0" applyAlignment="0" applyProtection="0"/>
    <xf numFmtId="0" fontId="26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0" borderId="0" applyNumberFormat="0" applyFill="0" applyBorder="0" applyAlignment="0" applyProtection="0">
      <alignment vertical="top"/>
      <protection locked="0"/>
    </xf>
    <xf numFmtId="0" fontId="29" fillId="6" borderId="0" applyNumberFormat="0" applyBorder="0" applyAlignment="0" applyProtection="0"/>
    <xf numFmtId="41" fontId="11" fillId="0" borderId="0" applyFont="0" applyFill="0" applyBorder="0" applyAlignment="0" applyProtection="0"/>
    <xf numFmtId="41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0" fillId="0" borderId="0" applyFont="0" applyFill="0" applyBorder="0" applyAlignment="0" applyProtection="0">
      <alignment vertical="center"/>
    </xf>
    <xf numFmtId="167" fontId="31" fillId="0" borderId="0" applyFont="0" applyFill="0" applyBorder="0" applyAlignment="0" applyProtection="0"/>
    <xf numFmtId="166" fontId="30" fillId="0" borderId="0" applyFont="0" applyFill="0" applyBorder="0" applyAlignment="0" applyProtection="0"/>
    <xf numFmtId="167" fontId="3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9" fontId="30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31" fillId="0" borderId="0" applyFont="0" applyFill="0" applyBorder="0" applyAlignment="0" applyProtection="0"/>
    <xf numFmtId="166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168" fontId="31" fillId="0" borderId="0" applyFont="0" applyFill="0" applyBorder="0" applyAlignment="0" applyProtection="0"/>
    <xf numFmtId="170" fontId="11" fillId="0" borderId="0" applyFont="0" applyFill="0" applyBorder="0" applyAlignment="0" applyProtection="0"/>
    <xf numFmtId="171" fontId="31" fillId="0" borderId="0" applyFont="0" applyFill="0" applyBorder="0" applyAlignment="0" applyProtection="0"/>
    <xf numFmtId="171" fontId="31" fillId="0" borderId="0" applyFont="0" applyFill="0" applyBorder="0" applyAlignment="0" applyProtection="0"/>
    <xf numFmtId="170" fontId="1" fillId="0" borderId="0" applyFont="0" applyFill="0" applyBorder="0" applyAlignment="0" applyProtection="0"/>
    <xf numFmtId="0" fontId="32" fillId="25" borderId="0" applyNumberFormat="0" applyBorder="0" applyAlignment="0" applyProtection="0"/>
    <xf numFmtId="0" fontId="3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31" fillId="0" borderId="0"/>
    <xf numFmtId="0" fontId="31" fillId="0" borderId="0"/>
    <xf numFmtId="0" fontId="33" fillId="0" borderId="0"/>
    <xf numFmtId="0" fontId="30" fillId="0" borderId="0"/>
    <xf numFmtId="0" fontId="34" fillId="0" borderId="0">
      <alignment vertical="center"/>
    </xf>
    <xf numFmtId="0" fontId="30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31" fillId="0" borderId="0"/>
    <xf numFmtId="0" fontId="35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1" fillId="0" borderId="0"/>
    <xf numFmtId="0" fontId="1" fillId="0" borderId="0"/>
    <xf numFmtId="0" fontId="36" fillId="0" borderId="0"/>
    <xf numFmtId="0" fontId="35" fillId="0" borderId="0"/>
    <xf numFmtId="0" fontId="31" fillId="0" borderId="0"/>
    <xf numFmtId="0" fontId="37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 applyNumberFormat="0" applyFill="0" applyBorder="0" applyAlignment="0" applyProtection="0"/>
    <xf numFmtId="0" fontId="31" fillId="0" borderId="0"/>
    <xf numFmtId="0" fontId="31" fillId="0" borderId="0"/>
    <xf numFmtId="0" fontId="31" fillId="25" borderId="46" applyNumberFormat="0" applyFont="0" applyAlignment="0" applyProtection="0"/>
    <xf numFmtId="0" fontId="31" fillId="25" borderId="46" applyNumberFormat="0" applyFont="0" applyAlignment="0" applyProtection="0"/>
    <xf numFmtId="0" fontId="31" fillId="26" borderId="46" applyNumberFormat="0" applyFont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9" fontId="31" fillId="0" borderId="0" applyFont="0" applyFill="0" applyBorder="0" applyAlignment="0" applyProtection="0"/>
    <xf numFmtId="0" fontId="38" fillId="19" borderId="47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44" applyNumberFormat="0" applyFill="0" applyAlignment="0" applyProtection="0"/>
    <xf numFmtId="0" fontId="24" fillId="0" borderId="45" applyNumberFormat="0" applyFill="0" applyAlignment="0" applyProtection="0"/>
    <xf numFmtId="0" fontId="42" fillId="0" borderId="0" applyNumberFormat="0" applyFill="0" applyBorder="0" applyAlignment="0" applyProtection="0"/>
    <xf numFmtId="0" fontId="43" fillId="0" borderId="48" applyNumberFormat="0" applyFill="0" applyAlignment="0" applyProtection="0"/>
  </cellStyleXfs>
  <cellXfs count="124">
    <xf numFmtId="0" fontId="0" fillId="0" borderId="0" xfId="0"/>
    <xf numFmtId="164" fontId="2" fillId="0" borderId="0" xfId="0" applyNumberFormat="1" applyFont="1"/>
    <xf numFmtId="164" fontId="3" fillId="0" borderId="0" xfId="0" applyNumberFormat="1" applyFont="1"/>
    <xf numFmtId="164" fontId="4" fillId="0" borderId="0" xfId="0" applyNumberFormat="1" applyFont="1"/>
    <xf numFmtId="164" fontId="6" fillId="2" borderId="1" xfId="1" applyNumberFormat="1" applyFont="1" applyFill="1" applyBorder="1" applyAlignment="1">
      <alignment horizontal="center" vertical="center" wrapText="1"/>
    </xf>
    <xf numFmtId="164" fontId="6" fillId="2" borderId="2" xfId="1" applyNumberFormat="1" applyFont="1" applyFill="1" applyBorder="1" applyAlignment="1">
      <alignment horizontal="center" vertical="center"/>
    </xf>
    <xf numFmtId="164" fontId="6" fillId="2" borderId="3" xfId="1" applyNumberFormat="1" applyFont="1" applyFill="1" applyBorder="1" applyAlignment="1">
      <alignment horizontal="center" vertical="center"/>
    </xf>
    <xf numFmtId="164" fontId="6" fillId="2" borderId="4" xfId="1" applyNumberFormat="1" applyFont="1" applyFill="1" applyBorder="1" applyAlignment="1">
      <alignment horizontal="center" vertical="center"/>
    </xf>
    <xf numFmtId="164" fontId="6" fillId="2" borderId="5" xfId="1" applyNumberFormat="1" applyFont="1" applyFill="1" applyBorder="1" applyAlignment="1">
      <alignment horizontal="center" vertical="center"/>
    </xf>
    <xf numFmtId="164" fontId="6" fillId="2" borderId="6" xfId="1" applyNumberFormat="1" applyFont="1" applyFill="1" applyBorder="1" applyAlignment="1">
      <alignment horizontal="center" vertical="center"/>
    </xf>
    <xf numFmtId="164" fontId="3" fillId="0" borderId="7" xfId="0" applyNumberFormat="1" applyFont="1" applyFill="1" applyBorder="1" applyAlignment="1">
      <alignment vertical="center"/>
    </xf>
    <xf numFmtId="164" fontId="3" fillId="0" borderId="8" xfId="0" applyNumberFormat="1" applyFont="1" applyFill="1" applyBorder="1" applyAlignment="1">
      <alignment vertical="center"/>
    </xf>
    <xf numFmtId="164" fontId="7" fillId="0" borderId="9" xfId="0" applyNumberFormat="1" applyFont="1" applyFill="1" applyBorder="1" applyAlignment="1">
      <alignment horizontal="center" vertical="center"/>
    </xf>
    <xf numFmtId="164" fontId="8" fillId="0" borderId="8" xfId="0" applyNumberFormat="1" applyFont="1" applyFill="1" applyBorder="1" applyAlignment="1">
      <alignment horizontal="right" vertical="center"/>
    </xf>
    <xf numFmtId="164" fontId="7" fillId="0" borderId="10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164" fontId="7" fillId="0" borderId="13" xfId="0" applyNumberFormat="1" applyFont="1" applyFill="1" applyBorder="1" applyAlignment="1">
      <alignment horizontal="center" vertical="center"/>
    </xf>
    <xf numFmtId="164" fontId="8" fillId="0" borderId="12" xfId="0" applyNumberFormat="1" applyFont="1" applyFill="1" applyBorder="1" applyAlignment="1">
      <alignment horizontal="right" vertical="center"/>
    </xf>
    <xf numFmtId="49" fontId="7" fillId="0" borderId="14" xfId="0" applyNumberFormat="1" applyFont="1" applyFill="1" applyBorder="1" applyAlignment="1">
      <alignment horizontal="center" vertical="center"/>
    </xf>
    <xf numFmtId="164" fontId="7" fillId="0" borderId="14" xfId="0" applyNumberFormat="1" applyFont="1" applyFill="1" applyBorder="1" applyAlignment="1">
      <alignment horizontal="center" vertical="center"/>
    </xf>
    <xf numFmtId="164" fontId="3" fillId="0" borderId="15" xfId="0" applyNumberFormat="1" applyFont="1" applyFill="1" applyBorder="1" applyAlignment="1">
      <alignment vertical="center"/>
    </xf>
    <xf numFmtId="164" fontId="3" fillId="0" borderId="16" xfId="0" applyNumberFormat="1" applyFont="1" applyFill="1" applyBorder="1" applyAlignment="1">
      <alignment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8" fillId="0" borderId="0" xfId="0" applyNumberFormat="1" applyFont="1" applyFill="1" applyBorder="1" applyAlignment="1">
      <alignment horizontal="right" vertical="center"/>
    </xf>
    <xf numFmtId="164" fontId="7" fillId="0" borderId="18" xfId="0" applyNumberFormat="1" applyFont="1" applyFill="1" applyBorder="1" applyAlignment="1">
      <alignment horizontal="center" vertical="center"/>
    </xf>
    <xf numFmtId="164" fontId="3" fillId="0" borderId="19" xfId="0" applyNumberFormat="1" applyFont="1" applyFill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164" fontId="8" fillId="0" borderId="22" xfId="0" applyNumberFormat="1" applyFont="1" applyFill="1" applyBorder="1" applyAlignment="1">
      <alignment horizontal="right" vertical="center"/>
    </xf>
    <xf numFmtId="49" fontId="7" fillId="0" borderId="23" xfId="0" applyNumberFormat="1" applyFont="1" applyFill="1" applyBorder="1" applyAlignment="1">
      <alignment horizontal="center" vertical="center"/>
    </xf>
    <xf numFmtId="164" fontId="3" fillId="0" borderId="24" xfId="0" applyNumberFormat="1" applyFont="1" applyFill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  <xf numFmtId="164" fontId="2" fillId="3" borderId="0" xfId="0" applyNumberFormat="1" applyFont="1" applyFill="1"/>
    <xf numFmtId="164" fontId="3" fillId="0" borderId="27" xfId="0" applyNumberFormat="1" applyFont="1" applyFill="1" applyBorder="1" applyAlignment="1">
      <alignment horizontal="left" vertical="center" wrapText="1"/>
    </xf>
    <xf numFmtId="164" fontId="3" fillId="0" borderId="28" xfId="0" applyNumberFormat="1" applyFont="1" applyFill="1" applyBorder="1" applyAlignment="1">
      <alignment horizontal="left" vertical="center" wrapText="1"/>
    </xf>
    <xf numFmtId="164" fontId="7" fillId="0" borderId="29" xfId="0" applyNumberFormat="1" applyFont="1" applyFill="1" applyBorder="1" applyAlignment="1">
      <alignment horizontal="center" vertical="center"/>
    </xf>
    <xf numFmtId="164" fontId="8" fillId="0" borderId="28" xfId="0" applyNumberFormat="1" applyFont="1" applyFill="1" applyBorder="1" applyAlignment="1">
      <alignment horizontal="right" vertical="center"/>
    </xf>
    <xf numFmtId="164" fontId="7" fillId="0" borderId="30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vertical="center" wrapText="1"/>
    </xf>
    <xf numFmtId="0" fontId="2" fillId="0" borderId="28" xfId="0" applyFont="1" applyBorder="1" applyAlignment="1">
      <alignment vertical="center" wrapText="1"/>
    </xf>
    <xf numFmtId="0" fontId="2" fillId="0" borderId="31" xfId="0" applyFont="1" applyBorder="1" applyAlignment="1">
      <alignment vertical="center" wrapText="1"/>
    </xf>
    <xf numFmtId="49" fontId="7" fillId="0" borderId="30" xfId="0" applyNumberFormat="1" applyFont="1" applyFill="1" applyBorder="1" applyAlignment="1">
      <alignment horizontal="center" vertical="center"/>
    </xf>
    <xf numFmtId="164" fontId="3" fillId="0" borderId="31" xfId="0" applyNumberFormat="1" applyFont="1" applyFill="1" applyBorder="1" applyAlignment="1">
      <alignment horizontal="left" vertical="center" wrapText="1"/>
    </xf>
    <xf numFmtId="164" fontId="9" fillId="0" borderId="28" xfId="0" applyNumberFormat="1" applyFont="1" applyFill="1" applyBorder="1" applyAlignment="1">
      <alignment horizontal="right" vertical="center"/>
    </xf>
    <xf numFmtId="164" fontId="3" fillId="0" borderId="32" xfId="0" applyNumberFormat="1" applyFont="1" applyFill="1" applyBorder="1" applyAlignment="1">
      <alignment vertical="center"/>
    </xf>
    <xf numFmtId="164" fontId="3" fillId="0" borderId="28" xfId="0" applyNumberFormat="1" applyFont="1" applyFill="1" applyBorder="1" applyAlignment="1">
      <alignment vertical="center"/>
    </xf>
    <xf numFmtId="164" fontId="3" fillId="0" borderId="27" xfId="0" applyNumberFormat="1" applyFont="1" applyFill="1" applyBorder="1" applyAlignment="1">
      <alignment vertical="center"/>
    </xf>
    <xf numFmtId="164" fontId="3" fillId="0" borderId="4" xfId="0" applyNumberFormat="1" applyFont="1" applyFill="1" applyBorder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4" fontId="7" fillId="0" borderId="33" xfId="0" applyNumberFormat="1" applyFont="1" applyFill="1" applyBorder="1" applyAlignment="1">
      <alignment horizontal="center" vertical="center"/>
    </xf>
    <xf numFmtId="164" fontId="8" fillId="0" borderId="5" xfId="0" applyNumberFormat="1" applyFont="1" applyFill="1" applyBorder="1" applyAlignment="1">
      <alignment horizontal="right" vertical="center"/>
    </xf>
    <xf numFmtId="49" fontId="7" fillId="0" borderId="34" xfId="0" applyNumberFormat="1" applyFont="1" applyFill="1" applyBorder="1" applyAlignment="1">
      <alignment horizontal="center" vertical="center"/>
    </xf>
    <xf numFmtId="164" fontId="7" fillId="4" borderId="35" xfId="0" applyNumberFormat="1" applyFont="1" applyFill="1" applyBorder="1" applyAlignment="1">
      <alignment vertical="center" wrapText="1"/>
    </xf>
    <xf numFmtId="0" fontId="2" fillId="4" borderId="36" xfId="0" applyFont="1" applyFill="1" applyBorder="1" applyAlignment="1">
      <alignment vertical="center" wrapText="1"/>
    </xf>
    <xf numFmtId="0" fontId="2" fillId="4" borderId="37" xfId="0" applyFont="1" applyFill="1" applyBorder="1" applyAlignment="1">
      <alignment vertical="center" wrapText="1"/>
    </xf>
    <xf numFmtId="164" fontId="7" fillId="4" borderId="38" xfId="0" applyNumberFormat="1" applyFont="1" applyFill="1" applyBorder="1" applyAlignment="1">
      <alignment horizontal="center" vertical="center"/>
    </xf>
    <xf numFmtId="164" fontId="8" fillId="4" borderId="36" xfId="0" applyNumberFormat="1" applyFont="1" applyFill="1" applyBorder="1" applyAlignment="1">
      <alignment horizontal="right" vertical="center"/>
    </xf>
    <xf numFmtId="164" fontId="7" fillId="4" borderId="39" xfId="0" applyNumberFormat="1" applyFont="1" applyFill="1" applyBorder="1" applyAlignment="1">
      <alignment horizontal="center" vertical="center"/>
    </xf>
    <xf numFmtId="164" fontId="10" fillId="0" borderId="0" xfId="0" applyNumberFormat="1" applyFont="1"/>
    <xf numFmtId="164" fontId="6" fillId="2" borderId="1" xfId="1" applyNumberFormat="1" applyFont="1" applyFill="1" applyBorder="1" applyAlignment="1">
      <alignment horizontal="center" vertical="center"/>
    </xf>
    <xf numFmtId="164" fontId="3" fillId="0" borderId="49" xfId="0" applyNumberFormat="1" applyFont="1" applyFill="1" applyBorder="1" applyAlignment="1">
      <alignment horizontal="left" vertical="center"/>
    </xf>
    <xf numFmtId="164" fontId="3" fillId="0" borderId="8" xfId="0" applyNumberFormat="1" applyFont="1" applyFill="1" applyBorder="1" applyAlignment="1">
      <alignment horizontal="left" vertical="center"/>
    </xf>
    <xf numFmtId="164" fontId="3" fillId="0" borderId="50" xfId="0" applyNumberFormat="1" applyFont="1" applyFill="1" applyBorder="1" applyAlignment="1">
      <alignment horizontal="left" vertical="center"/>
    </xf>
    <xf numFmtId="164" fontId="8" fillId="0" borderId="10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left" vertical="center"/>
    </xf>
    <xf numFmtId="164" fontId="3" fillId="0" borderId="28" xfId="0" applyNumberFormat="1" applyFont="1" applyFill="1" applyBorder="1" applyAlignment="1">
      <alignment horizontal="left" vertical="center"/>
    </xf>
    <xf numFmtId="164" fontId="3" fillId="0" borderId="31" xfId="0" applyNumberFormat="1" applyFont="1" applyFill="1" applyBorder="1" applyAlignment="1">
      <alignment horizontal="left" vertical="center"/>
    </xf>
    <xf numFmtId="49" fontId="8" fillId="0" borderId="30" xfId="0" applyNumberFormat="1" applyFont="1" applyFill="1" applyBorder="1" applyAlignment="1">
      <alignment horizontal="center" vertical="center"/>
    </xf>
    <xf numFmtId="164" fontId="8" fillId="0" borderId="30" xfId="0" applyNumberFormat="1" applyFont="1" applyFill="1" applyBorder="1" applyAlignment="1">
      <alignment horizontal="center" vertical="center"/>
    </xf>
    <xf numFmtId="0" fontId="2" fillId="0" borderId="28" xfId="0" applyFont="1" applyBorder="1" applyAlignment="1">
      <alignment horizontal="left" vertical="center" wrapText="1"/>
    </xf>
    <xf numFmtId="0" fontId="2" fillId="0" borderId="31" xfId="0" applyFont="1" applyBorder="1" applyAlignment="1">
      <alignment horizontal="left" vertical="center" wrapText="1"/>
    </xf>
    <xf numFmtId="164" fontId="7" fillId="4" borderId="27" xfId="0" applyNumberFormat="1" applyFont="1" applyFill="1" applyBorder="1" applyAlignment="1">
      <alignment horizontal="left" vertical="center"/>
    </xf>
    <xf numFmtId="164" fontId="7" fillId="4" borderId="28" xfId="0" applyNumberFormat="1" applyFont="1" applyFill="1" applyBorder="1" applyAlignment="1">
      <alignment horizontal="left" vertical="center"/>
    </xf>
    <xf numFmtId="164" fontId="7" fillId="4" borderId="31" xfId="0" applyNumberFormat="1" applyFont="1" applyFill="1" applyBorder="1" applyAlignment="1">
      <alignment horizontal="left" vertical="center"/>
    </xf>
    <xf numFmtId="164" fontId="7" fillId="4" borderId="29" xfId="0" applyNumberFormat="1" applyFont="1" applyFill="1" applyBorder="1" applyAlignment="1">
      <alignment horizontal="center" vertical="center"/>
    </xf>
    <xf numFmtId="164" fontId="8" fillId="4" borderId="28" xfId="0" applyNumberFormat="1" applyFont="1" applyFill="1" applyBorder="1" applyAlignment="1">
      <alignment horizontal="right" vertical="center"/>
    </xf>
    <xf numFmtId="164" fontId="8" fillId="4" borderId="30" xfId="0" applyNumberFormat="1" applyFont="1" applyFill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left" vertical="center" wrapText="1"/>
    </xf>
    <xf numFmtId="164" fontId="3" fillId="0" borderId="5" xfId="0" applyNumberFormat="1" applyFont="1" applyFill="1" applyBorder="1" applyAlignment="1">
      <alignment horizontal="left" vertical="center" wrapText="1"/>
    </xf>
    <xf numFmtId="164" fontId="7" fillId="0" borderId="51" xfId="0" applyNumberFormat="1" applyFont="1" applyFill="1" applyBorder="1" applyAlignment="1">
      <alignment horizontal="center" vertical="center"/>
    </xf>
    <xf numFmtId="49" fontId="8" fillId="0" borderId="52" xfId="0" applyNumberFormat="1" applyFont="1" applyFill="1" applyBorder="1" applyAlignment="1">
      <alignment horizontal="center" vertical="center"/>
    </xf>
    <xf numFmtId="164" fontId="7" fillId="4" borderId="35" xfId="0" applyNumberFormat="1" applyFont="1" applyFill="1" applyBorder="1" applyAlignment="1">
      <alignment horizontal="left" vertical="center" wrapText="1"/>
    </xf>
    <xf numFmtId="164" fontId="7" fillId="4" borderId="36" xfId="0" applyNumberFormat="1" applyFont="1" applyFill="1" applyBorder="1" applyAlignment="1">
      <alignment horizontal="left" vertical="center" wrapText="1"/>
    </xf>
    <xf numFmtId="164" fontId="7" fillId="4" borderId="37" xfId="0" applyNumberFormat="1" applyFont="1" applyFill="1" applyBorder="1" applyAlignment="1">
      <alignment horizontal="left" vertical="center" wrapText="1"/>
    </xf>
    <xf numFmtId="164" fontId="8" fillId="4" borderId="39" xfId="0" applyNumberFormat="1" applyFont="1" applyFill="1" applyBorder="1" applyAlignment="1">
      <alignment horizontal="center" vertical="center"/>
    </xf>
    <xf numFmtId="164" fontId="2" fillId="27" borderId="0" xfId="0" applyNumberFormat="1" applyFont="1" applyFill="1"/>
    <xf numFmtId="0" fontId="31" fillId="0" borderId="0" xfId="102" applyAlignment="1">
      <alignment horizontal="center"/>
    </xf>
    <xf numFmtId="0" fontId="44" fillId="0" borderId="0" xfId="102" applyFont="1"/>
    <xf numFmtId="0" fontId="31" fillId="0" borderId="0" xfId="102"/>
    <xf numFmtId="0" fontId="45" fillId="0" borderId="0" xfId="102" applyFont="1"/>
    <xf numFmtId="0" fontId="46" fillId="0" borderId="0" xfId="102" applyFont="1"/>
    <xf numFmtId="0" fontId="47" fillId="0" borderId="1" xfId="102" applyFont="1" applyBorder="1" applyAlignment="1">
      <alignment horizontal="center" vertical="center" wrapText="1"/>
    </xf>
    <xf numFmtId="0" fontId="47" fillId="0" borderId="53" xfId="102" applyFont="1" applyBorder="1" applyAlignment="1">
      <alignment horizontal="center" vertical="center" wrapText="1"/>
    </xf>
    <xf numFmtId="0" fontId="47" fillId="0" borderId="54" xfId="102" applyFont="1" applyBorder="1" applyAlignment="1">
      <alignment horizontal="center" vertical="center" wrapText="1"/>
    </xf>
    <xf numFmtId="0" fontId="47" fillId="0" borderId="10" xfId="102" applyFont="1" applyBorder="1" applyAlignment="1">
      <alignment horizontal="center" vertical="center" wrapText="1"/>
    </xf>
    <xf numFmtId="0" fontId="47" fillId="0" borderId="50" xfId="102" applyFont="1" applyBorder="1" applyAlignment="1">
      <alignment horizontal="center" vertical="center" wrapText="1"/>
    </xf>
    <xf numFmtId="0" fontId="47" fillId="0" borderId="4" xfId="102" applyFont="1" applyBorder="1" applyAlignment="1">
      <alignment horizontal="center" vertical="center" wrapText="1"/>
    </xf>
    <xf numFmtId="0" fontId="47" fillId="0" borderId="55" xfId="102" applyFont="1" applyBorder="1" applyAlignment="1">
      <alignment horizontal="center"/>
    </xf>
    <xf numFmtId="0" fontId="47" fillId="0" borderId="56" xfId="102" applyFont="1" applyBorder="1" applyAlignment="1">
      <alignment horizontal="center"/>
    </xf>
    <xf numFmtId="0" fontId="47" fillId="0" borderId="57" xfId="102" applyFont="1" applyBorder="1" applyAlignment="1">
      <alignment horizontal="center"/>
    </xf>
    <xf numFmtId="0" fontId="47" fillId="0" borderId="58" xfId="102" applyFont="1" applyBorder="1" applyAlignment="1">
      <alignment horizontal="center"/>
    </xf>
    <xf numFmtId="3" fontId="49" fillId="0" borderId="29" xfId="0" applyNumberFormat="1" applyFont="1" applyBorder="1"/>
    <xf numFmtId="3" fontId="31" fillId="0" borderId="0" xfId="102" applyNumberFormat="1"/>
    <xf numFmtId="0" fontId="48" fillId="0" borderId="0" xfId="102" applyFont="1" applyAlignment="1">
      <alignment horizontal="center"/>
    </xf>
    <xf numFmtId="0" fontId="53" fillId="0" borderId="1" xfId="102" applyFont="1" applyBorder="1"/>
    <xf numFmtId="3" fontId="49" fillId="0" borderId="9" xfId="0" applyNumberFormat="1" applyFont="1" applyBorder="1"/>
    <xf numFmtId="0" fontId="53" fillId="0" borderId="59" xfId="102" applyFont="1" applyBorder="1"/>
    <xf numFmtId="0" fontId="50" fillId="0" borderId="29" xfId="102" applyFont="1" applyBorder="1"/>
    <xf numFmtId="3" fontId="50" fillId="0" borderId="29" xfId="102" applyNumberFormat="1" applyFont="1" applyBorder="1"/>
    <xf numFmtId="0" fontId="53" fillId="0" borderId="4" xfId="102" applyFont="1" applyBorder="1"/>
    <xf numFmtId="3" fontId="49" fillId="0" borderId="60" xfId="0" applyNumberFormat="1" applyFont="1" applyBorder="1"/>
    <xf numFmtId="0" fontId="48" fillId="0" borderId="29" xfId="102" applyFont="1" applyFill="1" applyBorder="1" applyAlignment="1">
      <alignment horizontal="center"/>
    </xf>
    <xf numFmtId="3" fontId="48" fillId="0" borderId="13" xfId="98" applyNumberFormat="1" applyFont="1" applyFill="1" applyBorder="1"/>
    <xf numFmtId="3" fontId="49" fillId="0" borderId="13" xfId="0" applyNumberFormat="1" applyFont="1" applyFill="1" applyBorder="1"/>
    <xf numFmtId="3" fontId="49" fillId="0" borderId="14" xfId="0" applyNumberFormat="1" applyFont="1" applyFill="1" applyBorder="1"/>
    <xf numFmtId="3" fontId="49" fillId="0" borderId="29" xfId="0" applyNumberFormat="1" applyFont="1" applyFill="1" applyBorder="1"/>
    <xf numFmtId="3" fontId="49" fillId="0" borderId="30" xfId="0" applyNumberFormat="1" applyFont="1" applyFill="1" applyBorder="1"/>
    <xf numFmtId="3" fontId="48" fillId="0" borderId="29" xfId="98" applyNumberFormat="1" applyFont="1" applyFill="1" applyBorder="1"/>
    <xf numFmtId="3" fontId="50" fillId="0" borderId="29" xfId="0" applyNumberFormat="1" applyFont="1" applyFill="1" applyBorder="1"/>
    <xf numFmtId="3" fontId="51" fillId="0" borderId="29" xfId="0" applyNumberFormat="1" applyFont="1" applyFill="1" applyBorder="1"/>
    <xf numFmtId="3" fontId="50" fillId="0" borderId="30" xfId="0" applyNumberFormat="1" applyFont="1" applyFill="1" applyBorder="1"/>
    <xf numFmtId="3" fontId="52" fillId="0" borderId="29" xfId="98" applyNumberFormat="1" applyFont="1" applyFill="1" applyBorder="1"/>
  </cellXfs>
  <cellStyles count="141">
    <cellStyle name="20% - Énfasis1 2" xfId="2"/>
    <cellStyle name="20% - Énfasis2 2" xfId="3"/>
    <cellStyle name="20% - Énfasis3 2" xfId="4"/>
    <cellStyle name="20% - Énfasis4 2" xfId="5"/>
    <cellStyle name="20% - Énfasis5 2" xfId="6"/>
    <cellStyle name="20% - Énfasis6 2" xfId="7"/>
    <cellStyle name="40% - Énfasis1 2" xfId="8"/>
    <cellStyle name="40% - Énfasis2 2" xfId="9"/>
    <cellStyle name="40% - Énfasis3 2" xfId="10"/>
    <cellStyle name="40% - Énfasis4 2" xfId="11"/>
    <cellStyle name="40% - Énfasis5 2" xfId="12"/>
    <cellStyle name="40% - Énfasis6 2" xfId="13"/>
    <cellStyle name="60% - akcent 1" xfId="14"/>
    <cellStyle name="60% - Énfasis1 2" xfId="15"/>
    <cellStyle name="60% - Énfasis2 2" xfId="16"/>
    <cellStyle name="60% - Énfasis3 2" xfId="17"/>
    <cellStyle name="60% - Énfasis4 2" xfId="18"/>
    <cellStyle name="60% - Énfasis5 2" xfId="19"/>
    <cellStyle name="60% - Énfasis6 2" xfId="20"/>
    <cellStyle name="Advertencia" xfId="21"/>
    <cellStyle name="Calcular" xfId="22"/>
    <cellStyle name="Cálculo 2" xfId="23"/>
    <cellStyle name="Celda comprob." xfId="24"/>
    <cellStyle name="Celda de comprobación 2" xfId="25"/>
    <cellStyle name="Celda vinculada 2" xfId="26"/>
    <cellStyle name="Correcto" xfId="27"/>
    <cellStyle name="Currency 2" xfId="28"/>
    <cellStyle name="Encabez. 1" xfId="29"/>
    <cellStyle name="Encabez. 2" xfId="30"/>
    <cellStyle name="Encabezado 3" xfId="31"/>
    <cellStyle name="Encabezado 4 2" xfId="32"/>
    <cellStyle name="Énfasis1 2" xfId="33"/>
    <cellStyle name="Énfasis2 2" xfId="34"/>
    <cellStyle name="Énfasis3 2" xfId="35"/>
    <cellStyle name="Énfasis4 2" xfId="36"/>
    <cellStyle name="Énfasis5 2" xfId="37"/>
    <cellStyle name="Énfasis6 2" xfId="38"/>
    <cellStyle name="Entrada 2" xfId="39"/>
    <cellStyle name="Explicación" xfId="40"/>
    <cellStyle name="Hipervínculo" xfId="1" builtinId="8"/>
    <cellStyle name="Hipervínculo 2" xfId="41"/>
    <cellStyle name="Hipervínculo 3" xfId="42"/>
    <cellStyle name="Hipervínculo 4" xfId="43"/>
    <cellStyle name="Incorrecto 2" xfId="44"/>
    <cellStyle name="Millares [0] 2" xfId="45"/>
    <cellStyle name="Millares [0] 3" xfId="46"/>
    <cellStyle name="Millares 10" xfId="47"/>
    <cellStyle name="Millares 2" xfId="48"/>
    <cellStyle name="Millares 2 2" xfId="49"/>
    <cellStyle name="Millares 2 2 2" xfId="50"/>
    <cellStyle name="Millares 2 3" xfId="51"/>
    <cellStyle name="Millares 2 3 2" xfId="52"/>
    <cellStyle name="Millares 2 4" xfId="53"/>
    <cellStyle name="Millares 2 4 2" xfId="54"/>
    <cellStyle name="Millares 2 5" xfId="55"/>
    <cellStyle name="Millares 3" xfId="56"/>
    <cellStyle name="Millares 3 2" xfId="57"/>
    <cellStyle name="Millares 3 3" xfId="58"/>
    <cellStyle name="Millares 4" xfId="59"/>
    <cellStyle name="Millares 5" xfId="60"/>
    <cellStyle name="Millares 6" xfId="61"/>
    <cellStyle name="Millares 7" xfId="62"/>
    <cellStyle name="Millares 8" xfId="63"/>
    <cellStyle name="Millares 9" xfId="64"/>
    <cellStyle name="Moneda 2" xfId="65"/>
    <cellStyle name="Moneda 2 2" xfId="66"/>
    <cellStyle name="Moneda 3" xfId="67"/>
    <cellStyle name="Moneda 4" xfId="68"/>
    <cellStyle name="Neutral 2" xfId="69"/>
    <cellStyle name="Normal" xfId="0" builtinId="0"/>
    <cellStyle name="Normal 10" xfId="70"/>
    <cellStyle name="Normal 11" xfId="71"/>
    <cellStyle name="Normal 12" xfId="72"/>
    <cellStyle name="Normal 13" xfId="73"/>
    <cellStyle name="Normal 14" xfId="74"/>
    <cellStyle name="Normal 15" xfId="75"/>
    <cellStyle name="Normal 16" xfId="76"/>
    <cellStyle name="Normal 17" xfId="77"/>
    <cellStyle name="Normal 17 2" xfId="78"/>
    <cellStyle name="Normal 2" xfId="79"/>
    <cellStyle name="Normal 2 2" xfId="80"/>
    <cellStyle name="Normal 2 2 2" xfId="81"/>
    <cellStyle name="Normal 2 2 2 2" xfId="82"/>
    <cellStyle name="Normal 2 2 2 3" xfId="83"/>
    <cellStyle name="Normal 2 2 3" xfId="84"/>
    <cellStyle name="Normal 2 2 4" xfId="85"/>
    <cellStyle name="Normal 2 2 4 2" xfId="86"/>
    <cellStyle name="Normal 2 3" xfId="87"/>
    <cellStyle name="Normal 2 3 2" xfId="88"/>
    <cellStyle name="Normal 2 3 2 2" xfId="89"/>
    <cellStyle name="Normal 2 3 3" xfId="90"/>
    <cellStyle name="Normal 2 4" xfId="91"/>
    <cellStyle name="Normal 2 4 2" xfId="92"/>
    <cellStyle name="Normal 2 5" xfId="93"/>
    <cellStyle name="Normal 2 6" xfId="94"/>
    <cellStyle name="Normal 2 7" xfId="95"/>
    <cellStyle name="Normal 2 7 2" xfId="96"/>
    <cellStyle name="Normal 2 8" xfId="97"/>
    <cellStyle name="Normal 3" xfId="98"/>
    <cellStyle name="Normal 3 2" xfId="99"/>
    <cellStyle name="Normal 3 2 2" xfId="100"/>
    <cellStyle name="Normal 3 3" xfId="101"/>
    <cellStyle name="Normal 3 3 2" xfId="102"/>
    <cellStyle name="Normal 3 3 2 2" xfId="103"/>
    <cellStyle name="Normal 3 4" xfId="104"/>
    <cellStyle name="Normal 3 5" xfId="105"/>
    <cellStyle name="Normal 4" xfId="106"/>
    <cellStyle name="Normal 4 2" xfId="107"/>
    <cellStyle name="Normal 4 2 2" xfId="108"/>
    <cellStyle name="Normal 4 3" xfId="109"/>
    <cellStyle name="Normal 5" xfId="110"/>
    <cellStyle name="Normal 5 2" xfId="111"/>
    <cellStyle name="Normal 5 3" xfId="112"/>
    <cellStyle name="Normal 6" xfId="113"/>
    <cellStyle name="Normal 6 2" xfId="114"/>
    <cellStyle name="Normal 6 2 2" xfId="115"/>
    <cellStyle name="Normal 7" xfId="116"/>
    <cellStyle name="Normal 8" xfId="117"/>
    <cellStyle name="Normal 9" xfId="118"/>
    <cellStyle name="Normal 9 2" xfId="119"/>
    <cellStyle name="Nota" xfId="120"/>
    <cellStyle name="Nota 2" xfId="121"/>
    <cellStyle name="Notas 2" xfId="122"/>
    <cellStyle name="Porcentaje 2" xfId="123"/>
    <cellStyle name="Porcentaje 2 2" xfId="124"/>
    <cellStyle name="Porcentaje 2 3" xfId="125"/>
    <cellStyle name="Porcentaje 3" xfId="126"/>
    <cellStyle name="Porcentaje 3 2" xfId="127"/>
    <cellStyle name="Porcentaje 4" xfId="128"/>
    <cellStyle name="Porcentual 2" xfId="129"/>
    <cellStyle name="Porcentual 2 2" xfId="130"/>
    <cellStyle name="Porcentual 2 2 2" xfId="131"/>
    <cellStyle name="Porcentual 2 3" xfId="132"/>
    <cellStyle name="Porcentual 2 3 2" xfId="133"/>
    <cellStyle name="Salida 2" xfId="134"/>
    <cellStyle name="Texto de advertencia 2" xfId="135"/>
    <cellStyle name="Texto explicativo 2" xfId="136"/>
    <cellStyle name="Título 2 2" xfId="137"/>
    <cellStyle name="Título 3 2" xfId="138"/>
    <cellStyle name="Título 4" xfId="139"/>
    <cellStyle name="Total 2" xfId="14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5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jercicio%20impuesto%20voluntario%2014%20D%20N&#176;3%20%20170132024%20y%2024012023%20y%2031012024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LRAMIRE\Capacitacion\Mis%20Documentos\apuntes\Control%20del%20Activo%20Fij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chilesii-my.sharepoint.com/TEMP/Archivos%20temporales%20de%20Internet/Content.Outlook/Q2W04AWC/F22%20%202017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4%20D%20N&#186;%203%20%20Balance%20Servicios%20SpA%2017012024%20para%2031012024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EMP\Archivos%20temporales%20de%20Internet\Content.Outlook\Q2W04AWC\F22%20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19 at2023"/>
      <sheetName val="R18 at2023"/>
      <sheetName val="retiros  at2023"/>
      <sheetName val="RREE  at2023 "/>
      <sheetName val="CALCULO IDPC VOL 2023"/>
      <sheetName val="ddjj 1948 at2023 "/>
      <sheetName val="R20 at2023"/>
      <sheetName val="R21 at2023 "/>
      <sheetName val=" R6  at2023"/>
      <sheetName val="anverso empresa"/>
      <sheetName val="anverso socio 1"/>
      <sheetName val="BALANCE 2023 "/>
      <sheetName val="retiros o dividendos ejercicio"/>
      <sheetName val="BASE IMPONIBLE"/>
      <sheetName val="R17 14 D3"/>
      <sheetName val="R19 14 D3"/>
      <sheetName val="R18 14 D3"/>
      <sheetName val="RREE "/>
      <sheetName val="CALCULO IDPC VOL 2024"/>
      <sheetName val="Hoja1"/>
    </sheetNames>
    <sheetDataSet>
      <sheetData sheetId="0"/>
      <sheetData sheetId="1"/>
      <sheetData sheetId="2">
        <row r="20">
          <cell r="H20">
            <v>66000000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ien"/>
      <sheetName val="Planilla"/>
      <sheetName val="calculos planilla"/>
    </sheetNames>
    <sheetDataSet>
      <sheetData sheetId="0"/>
      <sheetData sheetId="1"/>
      <sheetData sheetId="2">
        <row r="2">
          <cell r="A2" t="str">
            <v>ADQUISICION</v>
          </cell>
          <cell r="C2">
            <v>32873</v>
          </cell>
          <cell r="D2">
            <v>33238</v>
          </cell>
          <cell r="E2">
            <v>33603</v>
          </cell>
          <cell r="F2">
            <v>33969</v>
          </cell>
          <cell r="G2">
            <v>34334</v>
          </cell>
          <cell r="H2">
            <v>34699</v>
          </cell>
          <cell r="I2">
            <v>35064</v>
          </cell>
          <cell r="J2">
            <v>35430</v>
          </cell>
          <cell r="K2">
            <v>35795</v>
          </cell>
          <cell r="L2">
            <v>36160</v>
          </cell>
          <cell r="M2">
            <v>36525</v>
          </cell>
        </row>
        <row r="3">
          <cell r="A3">
            <v>32509</v>
          </cell>
          <cell r="B3">
            <v>1.1890000000000001</v>
          </cell>
          <cell r="C3">
            <v>1.1890000000000001</v>
          </cell>
          <cell r="D3">
            <v>1.5385660000000001</v>
          </cell>
          <cell r="E3">
            <v>1.8124307479999999</v>
          </cell>
          <cell r="F3">
            <v>2.0661710527199997</v>
          </cell>
          <cell r="G3">
            <v>2.3161777500991194</v>
          </cell>
          <cell r="H3">
            <v>2.522317569857941</v>
          </cell>
          <cell r="I3">
            <v>2.7291476105862924</v>
          </cell>
          <cell r="J3">
            <v>2.9092713528849878</v>
          </cell>
          <cell r="K3">
            <v>3.0925554481167419</v>
          </cell>
          <cell r="L3">
            <v>3.2255353323857614</v>
          </cell>
          <cell r="M3">
            <v>3.3093992510277914</v>
          </cell>
          <cell r="P3">
            <v>32509</v>
          </cell>
          <cell r="Q3">
            <v>0.18900000000000006</v>
          </cell>
          <cell r="S3">
            <v>1989</v>
          </cell>
          <cell r="T3">
            <v>0.21099999999999999</v>
          </cell>
          <cell r="U3">
            <v>3</v>
          </cell>
        </row>
        <row r="4">
          <cell r="A4">
            <v>32540</v>
          </cell>
          <cell r="B4">
            <v>1.1759999999999999</v>
          </cell>
          <cell r="C4">
            <v>1.1759999999999999</v>
          </cell>
          <cell r="D4">
            <v>1.521744</v>
          </cell>
          <cell r="E4">
            <v>1.7926144319999999</v>
          </cell>
          <cell r="F4">
            <v>2.0435804524799996</v>
          </cell>
          <cell r="G4">
            <v>2.2908536872300798</v>
          </cell>
          <cell r="H4">
            <v>2.4947396653935567</v>
          </cell>
          <cell r="I4">
            <v>2.6993083179558286</v>
          </cell>
          <cell r="J4">
            <v>2.8774626669409136</v>
          </cell>
          <cell r="K4">
            <v>3.0587428149581908</v>
          </cell>
          <cell r="L4">
            <v>3.1902687560013927</v>
          </cell>
          <cell r="M4">
            <v>3.273215743657429</v>
          </cell>
          <cell r="P4">
            <v>32540</v>
          </cell>
          <cell r="Q4">
            <v>0.17599999999999993</v>
          </cell>
          <cell r="S4">
            <v>1990</v>
          </cell>
          <cell r="T4">
            <v>0.29399999999999998</v>
          </cell>
          <cell r="U4">
            <v>4</v>
          </cell>
        </row>
        <row r="5">
          <cell r="A5">
            <v>32568</v>
          </cell>
          <cell r="B5">
            <v>1.1739999999999999</v>
          </cell>
          <cell r="C5">
            <v>1.1739999999999999</v>
          </cell>
          <cell r="D5">
            <v>1.519156</v>
          </cell>
          <cell r="E5">
            <v>1.7895657679999999</v>
          </cell>
          <cell r="F5">
            <v>2.0401049755199998</v>
          </cell>
          <cell r="G5">
            <v>2.2869576775579197</v>
          </cell>
          <cell r="H5">
            <v>2.4904969108605743</v>
          </cell>
          <cell r="I5">
            <v>2.6947176575511418</v>
          </cell>
          <cell r="J5">
            <v>2.8725690229495173</v>
          </cell>
          <cell r="K5">
            <v>3.0535408713953367</v>
          </cell>
          <cell r="L5">
            <v>3.184843128865336</v>
          </cell>
          <cell r="M5">
            <v>3.2676490502158351</v>
          </cell>
          <cell r="P5">
            <v>32568</v>
          </cell>
          <cell r="Q5">
            <v>0.17399999999999993</v>
          </cell>
          <cell r="S5">
            <v>1991</v>
          </cell>
          <cell r="T5">
            <v>0.17799999999999999</v>
          </cell>
          <cell r="U5">
            <v>5</v>
          </cell>
        </row>
        <row r="6">
          <cell r="A6">
            <v>32599</v>
          </cell>
          <cell r="B6">
            <v>1.1519999999999999</v>
          </cell>
          <cell r="C6">
            <v>1.1519999999999999</v>
          </cell>
          <cell r="D6">
            <v>1.490688</v>
          </cell>
          <cell r="E6">
            <v>1.756030464</v>
          </cell>
          <cell r="F6">
            <v>2.0018747289599998</v>
          </cell>
          <cell r="G6">
            <v>2.2441015711641596</v>
          </cell>
          <cell r="H6">
            <v>2.4438266109977698</v>
          </cell>
          <cell r="I6">
            <v>2.6442203930995869</v>
          </cell>
          <cell r="J6">
            <v>2.81873893904416</v>
          </cell>
          <cell r="K6">
            <v>2.9963194922039418</v>
          </cell>
          <cell r="L6">
            <v>3.1251612303687111</v>
          </cell>
          <cell r="M6">
            <v>3.2064154223582975</v>
          </cell>
          <cell r="P6">
            <v>32599</v>
          </cell>
          <cell r="Q6">
            <v>0.15199999999999991</v>
          </cell>
          <cell r="S6">
            <v>1992</v>
          </cell>
          <cell r="T6">
            <v>0.14000000000000001</v>
          </cell>
          <cell r="U6">
            <v>6</v>
          </cell>
        </row>
        <row r="7">
          <cell r="A7">
            <v>32629</v>
          </cell>
          <cell r="B7">
            <v>1.141</v>
          </cell>
          <cell r="C7">
            <v>1.141</v>
          </cell>
          <cell r="D7">
            <v>1.4764540000000002</v>
          </cell>
          <cell r="E7">
            <v>1.739262812</v>
          </cell>
          <cell r="F7">
            <v>1.9827596056799999</v>
          </cell>
          <cell r="G7">
            <v>2.2226735179672796</v>
          </cell>
          <cell r="H7">
            <v>2.4204914610663675</v>
          </cell>
          <cell r="I7">
            <v>2.6189717608738099</v>
          </cell>
          <cell r="J7">
            <v>2.7918238970914815</v>
          </cell>
          <cell r="K7">
            <v>2.9677088026082448</v>
          </cell>
          <cell r="L7">
            <v>3.095320281120399</v>
          </cell>
          <cell r="M7">
            <v>3.1757986084295293</v>
          </cell>
          <cell r="P7">
            <v>32629</v>
          </cell>
          <cell r="Q7">
            <v>0.14100000000000001</v>
          </cell>
          <cell r="S7">
            <v>1993</v>
          </cell>
          <cell r="T7">
            <v>0.121</v>
          </cell>
          <cell r="U7">
            <v>7</v>
          </cell>
        </row>
        <row r="8">
          <cell r="A8">
            <v>32660</v>
          </cell>
          <cell r="B8">
            <v>1.119</v>
          </cell>
          <cell r="C8">
            <v>1.119</v>
          </cell>
          <cell r="D8">
            <v>1.447986</v>
          </cell>
          <cell r="E8">
            <v>1.7057275079999998</v>
          </cell>
          <cell r="F8">
            <v>1.9445293591199997</v>
          </cell>
          <cell r="G8">
            <v>2.1798174115735196</v>
          </cell>
          <cell r="H8">
            <v>2.3738211612035629</v>
          </cell>
          <cell r="I8">
            <v>2.5684744964222554</v>
          </cell>
          <cell r="J8">
            <v>2.7379938131861246</v>
          </cell>
          <cell r="K8">
            <v>2.9104874234168503</v>
          </cell>
          <cell r="L8">
            <v>3.0356383826237745</v>
          </cell>
          <cell r="M8">
            <v>3.1145649805719926</v>
          </cell>
          <cell r="P8">
            <v>32660</v>
          </cell>
          <cell r="Q8">
            <v>0.11899999999999999</v>
          </cell>
          <cell r="S8">
            <v>1994</v>
          </cell>
          <cell r="T8">
            <v>8.8999999999999996E-2</v>
          </cell>
          <cell r="U8">
            <v>8</v>
          </cell>
        </row>
        <row r="9">
          <cell r="A9">
            <v>32690</v>
          </cell>
          <cell r="B9">
            <v>1.099</v>
          </cell>
          <cell r="C9">
            <v>1.099</v>
          </cell>
          <cell r="D9">
            <v>1.4221060000000001</v>
          </cell>
          <cell r="E9">
            <v>1.6752408679999999</v>
          </cell>
          <cell r="F9">
            <v>1.9097745895199998</v>
          </cell>
          <cell r="G9">
            <v>2.1408573148519197</v>
          </cell>
          <cell r="H9">
            <v>2.3313936158737403</v>
          </cell>
          <cell r="I9">
            <v>2.5225678923753874</v>
          </cell>
          <cell r="J9">
            <v>2.689057373272163</v>
          </cell>
          <cell r="K9">
            <v>2.858467987788309</v>
          </cell>
          <cell r="L9">
            <v>2.9813821112632062</v>
          </cell>
          <cell r="M9">
            <v>3.0588980461560498</v>
          </cell>
          <cell r="P9">
            <v>32690</v>
          </cell>
          <cell r="Q9">
            <v>9.8999999999999977E-2</v>
          </cell>
          <cell r="S9">
            <v>1995</v>
          </cell>
          <cell r="T9">
            <v>8.2000000000000003E-2</v>
          </cell>
          <cell r="U9">
            <v>9</v>
          </cell>
        </row>
        <row r="10">
          <cell r="A10">
            <v>32721</v>
          </cell>
          <cell r="B10">
            <v>1.08</v>
          </cell>
          <cell r="C10">
            <v>1.08</v>
          </cell>
          <cell r="D10">
            <v>1.3975200000000001</v>
          </cell>
          <cell r="E10">
            <v>1.6462785600000001</v>
          </cell>
          <cell r="F10">
            <v>1.8767575583999998</v>
          </cell>
          <cell r="G10">
            <v>2.1038452229663998</v>
          </cell>
          <cell r="H10">
            <v>2.2910874478104093</v>
          </cell>
          <cell r="I10">
            <v>2.4789566185308631</v>
          </cell>
          <cell r="J10">
            <v>2.6425677553539004</v>
          </cell>
          <cell r="K10">
            <v>2.8090495239411961</v>
          </cell>
          <cell r="L10">
            <v>2.9298386534706675</v>
          </cell>
          <cell r="M10">
            <v>3.0060144584609048</v>
          </cell>
          <cell r="P10">
            <v>32721</v>
          </cell>
          <cell r="Q10">
            <v>8.0000000000000071E-2</v>
          </cell>
          <cell r="S10">
            <v>1996</v>
          </cell>
          <cell r="T10">
            <v>6.6000000000000003E-2</v>
          </cell>
          <cell r="U10">
            <v>10</v>
          </cell>
        </row>
        <row r="11">
          <cell r="A11">
            <v>32752</v>
          </cell>
          <cell r="B11">
            <v>1.069</v>
          </cell>
          <cell r="C11">
            <v>1.069</v>
          </cell>
          <cell r="D11">
            <v>1.383286</v>
          </cell>
          <cell r="E11">
            <v>1.6295109079999999</v>
          </cell>
          <cell r="F11">
            <v>1.8576424351199996</v>
          </cell>
          <cell r="G11">
            <v>2.0824171697695197</v>
          </cell>
          <cell r="H11">
            <v>2.267752297879007</v>
          </cell>
          <cell r="I11">
            <v>2.4537079863050857</v>
          </cell>
          <cell r="J11">
            <v>2.6156527134012215</v>
          </cell>
          <cell r="K11">
            <v>2.7804388343454982</v>
          </cell>
          <cell r="L11">
            <v>2.8999977042223546</v>
          </cell>
          <cell r="M11">
            <v>2.9753976445321357</v>
          </cell>
          <cell r="P11">
            <v>32752</v>
          </cell>
          <cell r="Q11">
            <v>6.899999999999995E-2</v>
          </cell>
          <cell r="S11">
            <v>1997</v>
          </cell>
          <cell r="T11">
            <v>6.3E-2</v>
          </cell>
          <cell r="U11">
            <v>11</v>
          </cell>
        </row>
        <row r="12">
          <cell r="A12">
            <v>32782</v>
          </cell>
          <cell r="B12">
            <v>1.0469999999999999</v>
          </cell>
          <cell r="C12">
            <v>1.0469999999999999</v>
          </cell>
          <cell r="D12">
            <v>1.3548179999999999</v>
          </cell>
          <cell r="E12">
            <v>1.5959756039999997</v>
          </cell>
          <cell r="F12">
            <v>1.8194121885599994</v>
          </cell>
          <cell r="G12">
            <v>2.0395610633757593</v>
          </cell>
          <cell r="H12">
            <v>2.221081998016202</v>
          </cell>
          <cell r="I12">
            <v>2.4032107218535308</v>
          </cell>
          <cell r="J12">
            <v>2.5618226294958641</v>
          </cell>
          <cell r="K12">
            <v>2.7232174551541033</v>
          </cell>
          <cell r="L12">
            <v>2.8403158057257296</v>
          </cell>
          <cell r="M12">
            <v>2.9141640166745986</v>
          </cell>
          <cell r="P12">
            <v>32782</v>
          </cell>
          <cell r="Q12">
            <v>4.6999999999999931E-2</v>
          </cell>
          <cell r="S12">
            <v>1998</v>
          </cell>
          <cell r="T12">
            <v>4.2999999999999997E-2</v>
          </cell>
          <cell r="U12">
            <v>12</v>
          </cell>
        </row>
        <row r="13">
          <cell r="A13">
            <v>32813</v>
          </cell>
          <cell r="B13">
            <v>1.0169999999999999</v>
          </cell>
          <cell r="C13">
            <v>1.0169999999999999</v>
          </cell>
          <cell r="D13">
            <v>1.315998</v>
          </cell>
          <cell r="E13">
            <v>1.5502456439999999</v>
          </cell>
          <cell r="F13">
            <v>1.7672800341599997</v>
          </cell>
          <cell r="G13">
            <v>1.9811209182933596</v>
          </cell>
          <cell r="H13">
            <v>2.1574406800214687</v>
          </cell>
          <cell r="I13">
            <v>2.3343508157832291</v>
          </cell>
          <cell r="J13">
            <v>2.4884179696249222</v>
          </cell>
          <cell r="K13">
            <v>2.645188301711292</v>
          </cell>
          <cell r="L13">
            <v>2.7589313986848776</v>
          </cell>
          <cell r="M13">
            <v>2.8306636150506845</v>
          </cell>
          <cell r="P13">
            <v>32813</v>
          </cell>
          <cell r="Q13">
            <v>1.6999999999999904E-2</v>
          </cell>
          <cell r="S13">
            <v>1999</v>
          </cell>
          <cell r="T13">
            <v>2.5999999999999999E-2</v>
          </cell>
          <cell r="U13">
            <v>13</v>
          </cell>
        </row>
        <row r="14">
          <cell r="A14">
            <v>32843</v>
          </cell>
          <cell r="B14">
            <v>1</v>
          </cell>
          <cell r="C14">
            <v>1</v>
          </cell>
          <cell r="D14">
            <v>1.294</v>
          </cell>
          <cell r="E14">
            <v>1.524332</v>
          </cell>
          <cell r="F14">
            <v>1.73773848</v>
          </cell>
          <cell r="G14">
            <v>1.94800483608</v>
          </cell>
          <cell r="H14">
            <v>2.1213772664911197</v>
          </cell>
          <cell r="I14">
            <v>2.2953302023433917</v>
          </cell>
          <cell r="J14">
            <v>2.4468219956980555</v>
          </cell>
          <cell r="K14">
            <v>2.6009717814270328</v>
          </cell>
          <cell r="L14">
            <v>2.7128135680283951</v>
          </cell>
          <cell r="M14">
            <v>2.7833467207971334</v>
          </cell>
          <cell r="P14">
            <v>32843</v>
          </cell>
          <cell r="Q14">
            <v>0</v>
          </cell>
          <cell r="S14">
            <v>2000</v>
          </cell>
          <cell r="T14">
            <v>4.7E-2</v>
          </cell>
          <cell r="U14">
            <v>14</v>
          </cell>
        </row>
        <row r="15">
          <cell r="A15">
            <v>32874</v>
          </cell>
          <cell r="B15">
            <v>1.2669999999999999</v>
          </cell>
          <cell r="D15">
            <v>1.2669999999999999</v>
          </cell>
          <cell r="E15">
            <v>1.4925259999999998</v>
          </cell>
          <cell r="F15">
            <v>1.7014796399999996</v>
          </cell>
          <cell r="G15">
            <v>1.9073586764399997</v>
          </cell>
          <cell r="H15">
            <v>2.0771135986431597</v>
          </cell>
          <cell r="I15">
            <v>2.247436913731899</v>
          </cell>
          <cell r="J15">
            <v>2.3957677500382046</v>
          </cell>
          <cell r="K15">
            <v>2.5467011182906112</v>
          </cell>
          <cell r="L15">
            <v>2.6562092663771071</v>
          </cell>
          <cell r="M15">
            <v>2.7252707073029119</v>
          </cell>
          <cell r="P15">
            <v>32874</v>
          </cell>
          <cell r="Q15">
            <v>0.2669999999999999</v>
          </cell>
        </row>
        <row r="16">
          <cell r="A16">
            <v>32905</v>
          </cell>
          <cell r="B16">
            <v>1.236</v>
          </cell>
          <cell r="D16">
            <v>1.236</v>
          </cell>
          <cell r="E16">
            <v>1.456008</v>
          </cell>
          <cell r="F16">
            <v>1.6598491199999998</v>
          </cell>
          <cell r="G16">
            <v>1.8606908635199999</v>
          </cell>
          <cell r="H16">
            <v>2.0262923503732799</v>
          </cell>
          <cell r="I16">
            <v>2.1924483231038892</v>
          </cell>
          <cell r="J16">
            <v>2.337149912428746</v>
          </cell>
          <cell r="K16">
            <v>2.4843903569117569</v>
          </cell>
          <cell r="L16">
            <v>2.5912191422589621</v>
          </cell>
          <cell r="M16">
            <v>2.6585908399576952</v>
          </cell>
          <cell r="P16">
            <v>32905</v>
          </cell>
          <cell r="Q16">
            <v>0.23599999999999999</v>
          </cell>
        </row>
        <row r="17">
          <cell r="A17">
            <v>32933</v>
          </cell>
          <cell r="B17">
            <v>1.232</v>
          </cell>
          <cell r="D17">
            <v>1.232</v>
          </cell>
          <cell r="E17">
            <v>1.4512959999999999</v>
          </cell>
          <cell r="F17">
            <v>1.6544774399999997</v>
          </cell>
          <cell r="G17">
            <v>1.8546692102399998</v>
          </cell>
          <cell r="H17">
            <v>2.0197347699513597</v>
          </cell>
          <cell r="I17">
            <v>2.1853530210873715</v>
          </cell>
          <cell r="J17">
            <v>2.3295863204791383</v>
          </cell>
          <cell r="K17">
            <v>2.4763502586693238</v>
          </cell>
          <cell r="L17">
            <v>2.5828333197921047</v>
          </cell>
          <cell r="M17">
            <v>2.6499869861066996</v>
          </cell>
          <cell r="P17">
            <v>32933</v>
          </cell>
          <cell r="Q17">
            <v>0.23199999999999998</v>
          </cell>
        </row>
        <row r="18">
          <cell r="A18">
            <v>32964</v>
          </cell>
          <cell r="B18">
            <v>1.2030000000000001</v>
          </cell>
          <cell r="D18">
            <v>1.2030000000000001</v>
          </cell>
          <cell r="E18">
            <v>1.4171339999999999</v>
          </cell>
          <cell r="F18">
            <v>1.6155327599999998</v>
          </cell>
          <cell r="G18">
            <v>1.8110122239599997</v>
          </cell>
          <cell r="H18">
            <v>1.9721923118924396</v>
          </cell>
          <cell r="I18">
            <v>2.1339120814676198</v>
          </cell>
          <cell r="J18">
            <v>2.2747502788444827</v>
          </cell>
          <cell r="K18">
            <v>2.4180595464116847</v>
          </cell>
          <cell r="L18">
            <v>2.5220361069073869</v>
          </cell>
          <cell r="M18">
            <v>2.5876090456869791</v>
          </cell>
          <cell r="P18">
            <v>32964</v>
          </cell>
          <cell r="Q18">
            <v>0.20300000000000007</v>
          </cell>
        </row>
        <row r="19">
          <cell r="A19">
            <v>32994</v>
          </cell>
          <cell r="B19">
            <v>1.1819999999999999</v>
          </cell>
          <cell r="D19">
            <v>1.1819999999999999</v>
          </cell>
          <cell r="E19">
            <v>1.3923959999999997</v>
          </cell>
          <cell r="F19">
            <v>1.5873314399999996</v>
          </cell>
          <cell r="G19">
            <v>1.7793985442399995</v>
          </cell>
          <cell r="H19">
            <v>1.9377650146773595</v>
          </cell>
          <cell r="I19">
            <v>2.0966617458809029</v>
          </cell>
          <cell r="J19">
            <v>2.2350414211090426</v>
          </cell>
          <cell r="K19">
            <v>2.375849030638912</v>
          </cell>
          <cell r="L19">
            <v>2.4780105389563851</v>
          </cell>
          <cell r="M19">
            <v>2.5424388129692512</v>
          </cell>
          <cell r="P19">
            <v>32994</v>
          </cell>
          <cell r="Q19">
            <v>0.18199999999999994</v>
          </cell>
        </row>
        <row r="20">
          <cell r="A20">
            <v>33025</v>
          </cell>
          <cell r="B20">
            <v>1.1639999999999999</v>
          </cell>
          <cell r="D20">
            <v>1.1639999999999999</v>
          </cell>
          <cell r="E20">
            <v>1.3711919999999997</v>
          </cell>
          <cell r="F20">
            <v>1.5631588799999996</v>
          </cell>
          <cell r="G20">
            <v>1.7523011044799994</v>
          </cell>
          <cell r="H20">
            <v>1.9082559027787194</v>
          </cell>
          <cell r="I20">
            <v>2.0647328868065746</v>
          </cell>
          <cell r="J20">
            <v>2.2010052573358085</v>
          </cell>
          <cell r="K20">
            <v>2.3396685885479642</v>
          </cell>
          <cell r="L20">
            <v>2.4402743378555267</v>
          </cell>
          <cell r="M20">
            <v>2.5037214706397704</v>
          </cell>
          <cell r="P20">
            <v>33025</v>
          </cell>
          <cell r="Q20">
            <v>0.16399999999999992</v>
          </cell>
        </row>
        <row r="21">
          <cell r="A21">
            <v>33055</v>
          </cell>
          <cell r="B21">
            <v>1.139</v>
          </cell>
          <cell r="D21">
            <v>1.139</v>
          </cell>
          <cell r="E21">
            <v>1.341742</v>
          </cell>
          <cell r="F21">
            <v>1.52958588</v>
          </cell>
          <cell r="G21">
            <v>1.71466577148</v>
          </cell>
          <cell r="H21">
            <v>1.8672710251417199</v>
          </cell>
          <cell r="I21">
            <v>2.020387249203341</v>
          </cell>
          <cell r="J21">
            <v>2.1537328076507616</v>
          </cell>
          <cell r="K21">
            <v>2.2894179745327596</v>
          </cell>
          <cell r="L21">
            <v>2.387862947437668</v>
          </cell>
          <cell r="M21">
            <v>2.4499473840710473</v>
          </cell>
          <cell r="P21">
            <v>33055</v>
          </cell>
          <cell r="Q21">
            <v>0.13900000000000001</v>
          </cell>
        </row>
        <row r="22">
          <cell r="A22">
            <v>33086</v>
          </cell>
          <cell r="B22">
            <v>1.121</v>
          </cell>
          <cell r="D22">
            <v>1.121</v>
          </cell>
          <cell r="E22">
            <v>1.320538</v>
          </cell>
          <cell r="F22">
            <v>1.5054133199999999</v>
          </cell>
          <cell r="G22">
            <v>1.6875683317199999</v>
          </cell>
          <cell r="H22">
            <v>1.8377619132430798</v>
          </cell>
          <cell r="I22">
            <v>1.9884583901290125</v>
          </cell>
          <cell r="J22">
            <v>2.1196966438775275</v>
          </cell>
          <cell r="K22">
            <v>2.2532375324418115</v>
          </cell>
          <cell r="L22">
            <v>2.3501267463368092</v>
          </cell>
          <cell r="M22">
            <v>2.4112300417415664</v>
          </cell>
          <cell r="P22">
            <v>33086</v>
          </cell>
          <cell r="Q22">
            <v>0.121</v>
          </cell>
        </row>
        <row r="23">
          <cell r="A23">
            <v>33117</v>
          </cell>
          <cell r="B23">
            <v>1.099</v>
          </cell>
          <cell r="D23">
            <v>1.099</v>
          </cell>
          <cell r="E23">
            <v>1.2946219999999999</v>
          </cell>
          <cell r="F23">
            <v>1.4758690799999998</v>
          </cell>
          <cell r="G23">
            <v>1.6544492386799998</v>
          </cell>
          <cell r="H23">
            <v>1.8016952209225197</v>
          </cell>
          <cell r="I23">
            <v>1.9494342290381663</v>
          </cell>
          <cell r="J23">
            <v>2.0780968881546853</v>
          </cell>
          <cell r="K23">
            <v>2.2090169921084302</v>
          </cell>
          <cell r="L23">
            <v>2.3040047227690925</v>
          </cell>
          <cell r="M23">
            <v>2.363908845561089</v>
          </cell>
          <cell r="P23">
            <v>33117</v>
          </cell>
          <cell r="Q23">
            <v>9.8999999999999977E-2</v>
          </cell>
        </row>
        <row r="24">
          <cell r="A24">
            <v>33147</v>
          </cell>
          <cell r="B24">
            <v>1.0469999999999999</v>
          </cell>
          <cell r="D24">
            <v>1.0469999999999999</v>
          </cell>
          <cell r="E24">
            <v>1.233366</v>
          </cell>
          <cell r="F24">
            <v>1.4060372399999999</v>
          </cell>
          <cell r="G24">
            <v>1.5761677460399999</v>
          </cell>
          <cell r="H24">
            <v>1.7164466754375598</v>
          </cell>
          <cell r="I24">
            <v>1.8571953028234398</v>
          </cell>
          <cell r="J24">
            <v>1.9797701928097871</v>
          </cell>
          <cell r="K24">
            <v>2.1044957149568035</v>
          </cell>
          <cell r="L24">
            <v>2.1949890306999458</v>
          </cell>
          <cell r="M24">
            <v>2.2520587454981444</v>
          </cell>
          <cell r="P24">
            <v>33147</v>
          </cell>
          <cell r="Q24">
            <v>4.6999999999999931E-2</v>
          </cell>
        </row>
        <row r="25">
          <cell r="A25">
            <v>33178</v>
          </cell>
          <cell r="B25">
            <v>1.0089999999999999</v>
          </cell>
          <cell r="D25">
            <v>1.0089999999999999</v>
          </cell>
          <cell r="E25">
            <v>1.1886019999999997</v>
          </cell>
          <cell r="F25">
            <v>1.3550062799999996</v>
          </cell>
          <cell r="G25">
            <v>1.5189620398799994</v>
          </cell>
          <cell r="H25">
            <v>1.6541496614293194</v>
          </cell>
          <cell r="I25">
            <v>1.7897899336665237</v>
          </cell>
          <cell r="J25">
            <v>1.9079160692885144</v>
          </cell>
          <cell r="K25">
            <v>2.0281147816536906</v>
          </cell>
          <cell r="L25">
            <v>2.1153237172647992</v>
          </cell>
          <cell r="M25">
            <v>2.1703221339136838</v>
          </cell>
          <cell r="P25">
            <v>33178</v>
          </cell>
          <cell r="Q25">
            <v>8.999999999999897E-3</v>
          </cell>
        </row>
        <row r="26">
          <cell r="A26">
            <v>33208</v>
          </cell>
          <cell r="B26">
            <v>1</v>
          </cell>
          <cell r="D26">
            <v>1</v>
          </cell>
          <cell r="E26">
            <v>1.1779999999999999</v>
          </cell>
          <cell r="F26">
            <v>1.3429199999999999</v>
          </cell>
          <cell r="G26">
            <v>1.5054133199999999</v>
          </cell>
          <cell r="H26">
            <v>1.6393951054799998</v>
          </cell>
          <cell r="I26">
            <v>1.7738255041293598</v>
          </cell>
          <cell r="J26">
            <v>1.8908979874018976</v>
          </cell>
          <cell r="K26">
            <v>2.0100245606082172</v>
          </cell>
          <cell r="L26">
            <v>2.0964556167143704</v>
          </cell>
          <cell r="M26">
            <v>2.150963462748944</v>
          </cell>
          <cell r="P26">
            <v>33208</v>
          </cell>
          <cell r="Q26">
            <v>0</v>
          </cell>
        </row>
        <row r="27">
          <cell r="A27">
            <v>33239</v>
          </cell>
          <cell r="B27">
            <v>1.1719999999999999</v>
          </cell>
          <cell r="E27">
            <v>1.1719999999999999</v>
          </cell>
          <cell r="F27">
            <v>1.3360799999999997</v>
          </cell>
          <cell r="G27">
            <v>1.4977456799999997</v>
          </cell>
          <cell r="H27">
            <v>1.6310450455199996</v>
          </cell>
          <cell r="I27">
            <v>1.7647907392526396</v>
          </cell>
          <cell r="J27">
            <v>1.8812669280433139</v>
          </cell>
          <cell r="K27">
            <v>1.9997867445100426</v>
          </cell>
          <cell r="L27">
            <v>2.0857775745239744</v>
          </cell>
          <cell r="M27">
            <v>2.1400077914615978</v>
          </cell>
          <cell r="P27">
            <v>33239</v>
          </cell>
          <cell r="Q27">
            <v>0.17199999999999993</v>
          </cell>
        </row>
        <row r="28">
          <cell r="A28">
            <v>33270</v>
          </cell>
          <cell r="B28">
            <v>1.167</v>
          </cell>
          <cell r="E28">
            <v>1.167</v>
          </cell>
          <cell r="F28">
            <v>1.3303799999999999</v>
          </cell>
          <cell r="G28">
            <v>1.4913559799999998</v>
          </cell>
          <cell r="H28">
            <v>1.6240866622199996</v>
          </cell>
          <cell r="I28">
            <v>1.7572617685220397</v>
          </cell>
          <cell r="J28">
            <v>1.8732410452444945</v>
          </cell>
          <cell r="K28">
            <v>1.9912552310948977</v>
          </cell>
          <cell r="L28">
            <v>2.0768792060319781</v>
          </cell>
          <cell r="M28">
            <v>2.1308780653888095</v>
          </cell>
          <cell r="P28">
            <v>33270</v>
          </cell>
          <cell r="Q28">
            <v>0.16700000000000004</v>
          </cell>
        </row>
        <row r="29">
          <cell r="A29">
            <v>33298</v>
          </cell>
          <cell r="B29">
            <v>1.1659999999999999</v>
          </cell>
          <cell r="E29">
            <v>1.1659999999999999</v>
          </cell>
          <cell r="F29">
            <v>1.3292399999999998</v>
          </cell>
          <cell r="G29">
            <v>1.4900780399999998</v>
          </cell>
          <cell r="H29">
            <v>1.6226949855599997</v>
          </cell>
          <cell r="I29">
            <v>1.7557559743759197</v>
          </cell>
          <cell r="J29">
            <v>1.8716358686847305</v>
          </cell>
          <cell r="K29">
            <v>1.9895489284118684</v>
          </cell>
          <cell r="L29">
            <v>2.0750995323335784</v>
          </cell>
          <cell r="M29">
            <v>2.1290521201742516</v>
          </cell>
          <cell r="P29">
            <v>33298</v>
          </cell>
          <cell r="Q29">
            <v>0.16599999999999993</v>
          </cell>
        </row>
        <row r="30">
          <cell r="A30">
            <v>33329</v>
          </cell>
          <cell r="B30">
            <v>1.1519999999999999</v>
          </cell>
          <cell r="E30">
            <v>1.1519999999999999</v>
          </cell>
          <cell r="F30">
            <v>1.3132799999999998</v>
          </cell>
          <cell r="G30">
            <v>1.4721868799999998</v>
          </cell>
          <cell r="H30">
            <v>1.6032115123199997</v>
          </cell>
          <cell r="I30">
            <v>1.7346748563302399</v>
          </cell>
          <cell r="J30">
            <v>1.8491633968480359</v>
          </cell>
          <cell r="K30">
            <v>1.965660690849462</v>
          </cell>
          <cell r="L30">
            <v>2.0501841005559887</v>
          </cell>
          <cell r="M30">
            <v>2.1034888871704442</v>
          </cell>
          <cell r="P30">
            <v>33329</v>
          </cell>
          <cell r="Q30">
            <v>0.15199999999999991</v>
          </cell>
        </row>
        <row r="31">
          <cell r="A31">
            <v>33359</v>
          </cell>
          <cell r="B31">
            <v>1.131</v>
          </cell>
          <cell r="E31">
            <v>1.131</v>
          </cell>
          <cell r="F31">
            <v>1.2893399999999999</v>
          </cell>
          <cell r="G31">
            <v>1.4453501399999999</v>
          </cell>
          <cell r="H31">
            <v>1.5739863024599998</v>
          </cell>
          <cell r="I31">
            <v>1.7030531792617198</v>
          </cell>
          <cell r="J31">
            <v>1.8154546890929935</v>
          </cell>
          <cell r="K31">
            <v>1.929828334505852</v>
          </cell>
          <cell r="L31">
            <v>2.0128109528896037</v>
          </cell>
          <cell r="M31">
            <v>2.0651440376647332</v>
          </cell>
          <cell r="P31">
            <v>33359</v>
          </cell>
          <cell r="Q31">
            <v>0.13100000000000001</v>
          </cell>
        </row>
        <row r="32">
          <cell r="A32">
            <v>33390</v>
          </cell>
          <cell r="B32">
            <v>1.1040000000000001</v>
          </cell>
          <cell r="E32">
            <v>1.1040000000000001</v>
          </cell>
          <cell r="F32">
            <v>1.2585599999999999</v>
          </cell>
          <cell r="G32">
            <v>1.4108457599999999</v>
          </cell>
          <cell r="H32">
            <v>1.53641103264</v>
          </cell>
          <cell r="I32">
            <v>1.6623967373164801</v>
          </cell>
          <cell r="J32">
            <v>1.7721149219793679</v>
          </cell>
          <cell r="K32">
            <v>1.883758162064068</v>
          </cell>
          <cell r="L32">
            <v>1.9647597630328228</v>
          </cell>
          <cell r="M32">
            <v>2.0158435168716764</v>
          </cell>
          <cell r="P32">
            <v>33390</v>
          </cell>
          <cell r="Q32">
            <v>0.10400000000000009</v>
          </cell>
        </row>
        <row r="33">
          <cell r="A33">
            <v>33420</v>
          </cell>
          <cell r="B33">
            <v>1.0840000000000001</v>
          </cell>
          <cell r="E33">
            <v>1.0840000000000001</v>
          </cell>
          <cell r="F33">
            <v>1.23576</v>
          </cell>
          <cell r="G33">
            <v>1.38528696</v>
          </cell>
          <cell r="H33">
            <v>1.5085774994399999</v>
          </cell>
          <cell r="I33">
            <v>1.6322808543940799</v>
          </cell>
          <cell r="J33">
            <v>1.7400113907840893</v>
          </cell>
          <cell r="K33">
            <v>1.8496321084034868</v>
          </cell>
          <cell r="L33">
            <v>1.9291662890648367</v>
          </cell>
          <cell r="M33">
            <v>1.9793246125805224</v>
          </cell>
          <cell r="P33">
            <v>33420</v>
          </cell>
          <cell r="Q33">
            <v>8.4000000000000075E-2</v>
          </cell>
        </row>
        <row r="34">
          <cell r="A34">
            <v>33451</v>
          </cell>
          <cell r="B34">
            <v>1.0649999999999999</v>
          </cell>
          <cell r="E34">
            <v>1.0649999999999999</v>
          </cell>
          <cell r="F34">
            <v>1.2140999999999997</v>
          </cell>
          <cell r="G34">
            <v>1.3610060999999998</v>
          </cell>
          <cell r="H34">
            <v>1.4821356428999997</v>
          </cell>
          <cell r="I34">
            <v>1.6036707656177998</v>
          </cell>
          <cell r="J34">
            <v>1.7095130361485746</v>
          </cell>
          <cell r="K34">
            <v>1.8172123574259347</v>
          </cell>
          <cell r="L34">
            <v>1.8953524887952498</v>
          </cell>
          <cell r="M34">
            <v>1.9446316535039263</v>
          </cell>
          <cell r="P34">
            <v>33451</v>
          </cell>
          <cell r="Q34">
            <v>6.4999999999999947E-2</v>
          </cell>
        </row>
        <row r="35">
          <cell r="A35">
            <v>33482</v>
          </cell>
          <cell r="B35">
            <v>1.052</v>
          </cell>
          <cell r="E35">
            <v>1.052</v>
          </cell>
          <cell r="F35">
            <v>1.1992799999999999</v>
          </cell>
          <cell r="G35">
            <v>1.3443928799999998</v>
          </cell>
          <cell r="H35">
            <v>1.4640438463199996</v>
          </cell>
          <cell r="I35">
            <v>1.5840954417182398</v>
          </cell>
          <cell r="J35">
            <v>1.6886457408716438</v>
          </cell>
          <cell r="K35">
            <v>1.7950304225465572</v>
          </cell>
          <cell r="L35">
            <v>1.8722167307160591</v>
          </cell>
          <cell r="M35">
            <v>1.9208943657146766</v>
          </cell>
          <cell r="P35">
            <v>33482</v>
          </cell>
          <cell r="Q35">
            <v>5.2000000000000046E-2</v>
          </cell>
        </row>
        <row r="36">
          <cell r="A36">
            <v>33512</v>
          </cell>
          <cell r="B36">
            <v>1.038</v>
          </cell>
          <cell r="E36">
            <v>1.038</v>
          </cell>
          <cell r="F36">
            <v>1.1833199999999999</v>
          </cell>
          <cell r="G36">
            <v>1.32650172</v>
          </cell>
          <cell r="H36">
            <v>1.4445603730799998</v>
          </cell>
          <cell r="I36">
            <v>1.56301432367256</v>
          </cell>
          <cell r="J36">
            <v>1.6661732690349491</v>
          </cell>
          <cell r="K36">
            <v>1.7711421849841509</v>
          </cell>
          <cell r="L36">
            <v>1.8473012989384692</v>
          </cell>
          <cell r="M36">
            <v>1.8953311327108695</v>
          </cell>
          <cell r="P36">
            <v>33512</v>
          </cell>
          <cell r="Q36">
            <v>3.8000000000000034E-2</v>
          </cell>
        </row>
        <row r="37">
          <cell r="A37">
            <v>33543</v>
          </cell>
          <cell r="B37">
            <v>1.0089999999999999</v>
          </cell>
          <cell r="E37">
            <v>1.0089999999999999</v>
          </cell>
          <cell r="F37">
            <v>1.1502599999999998</v>
          </cell>
          <cell r="G37">
            <v>1.2894414599999997</v>
          </cell>
          <cell r="H37">
            <v>1.4042017499399997</v>
          </cell>
          <cell r="I37">
            <v>1.5193462934350799</v>
          </cell>
          <cell r="J37">
            <v>1.6196231488017951</v>
          </cell>
          <cell r="K37">
            <v>1.7216594071763081</v>
          </cell>
          <cell r="L37">
            <v>1.7956907616848892</v>
          </cell>
          <cell r="M37">
            <v>1.8423787214886964</v>
          </cell>
          <cell r="P37">
            <v>33543</v>
          </cell>
          <cell r="Q37">
            <v>8.999999999999897E-3</v>
          </cell>
        </row>
        <row r="38">
          <cell r="A38">
            <v>33573</v>
          </cell>
          <cell r="B38">
            <v>1</v>
          </cell>
          <cell r="E38">
            <v>1</v>
          </cell>
          <cell r="F38">
            <v>1.1399999999999999</v>
          </cell>
          <cell r="G38">
            <v>1.2779399999999999</v>
          </cell>
          <cell r="H38">
            <v>1.3916766599999999</v>
          </cell>
          <cell r="I38">
            <v>1.50579414612</v>
          </cell>
          <cell r="J38">
            <v>1.60517655976392</v>
          </cell>
          <cell r="K38">
            <v>1.7063026830290469</v>
          </cell>
          <cell r="L38">
            <v>1.7796736983992958</v>
          </cell>
          <cell r="M38">
            <v>1.8259452145576776</v>
          </cell>
          <cell r="P38">
            <v>33573</v>
          </cell>
          <cell r="Q38">
            <v>0</v>
          </cell>
        </row>
        <row r="39">
          <cell r="A39">
            <v>33604</v>
          </cell>
          <cell r="B39">
            <v>1.1259999999999999</v>
          </cell>
          <cell r="F39">
            <v>1.1259999999999999</v>
          </cell>
          <cell r="G39">
            <v>1.262246</v>
          </cell>
          <cell r="H39">
            <v>1.374585894</v>
          </cell>
          <cell r="I39">
            <v>1.4873019373080001</v>
          </cell>
          <cell r="J39">
            <v>1.5854638651703281</v>
          </cell>
          <cell r="K39">
            <v>1.6853480886760588</v>
          </cell>
          <cell r="L39">
            <v>1.7578180564891293</v>
          </cell>
          <cell r="M39">
            <v>1.8035213259578466</v>
          </cell>
          <cell r="P39">
            <v>33604</v>
          </cell>
          <cell r="Q39">
            <v>0.12599999999999989</v>
          </cell>
        </row>
        <row r="40">
          <cell r="A40">
            <v>33635</v>
          </cell>
          <cell r="B40">
            <v>1.1140000000000001</v>
          </cell>
          <cell r="F40">
            <v>1.1140000000000001</v>
          </cell>
          <cell r="G40">
            <v>1.2487940000000002</v>
          </cell>
          <cell r="H40">
            <v>1.3599366660000001</v>
          </cell>
          <cell r="I40">
            <v>1.4714514726120003</v>
          </cell>
          <cell r="J40">
            <v>1.5685672698043924</v>
          </cell>
          <cell r="K40">
            <v>1.6673870078020692</v>
          </cell>
          <cell r="L40">
            <v>1.739084649137558</v>
          </cell>
          <cell r="M40">
            <v>1.7843008500151345</v>
          </cell>
          <cell r="P40">
            <v>33635</v>
          </cell>
          <cell r="Q40">
            <v>0.1140000000000001</v>
          </cell>
        </row>
        <row r="41">
          <cell r="A41">
            <v>33664</v>
          </cell>
          <cell r="B41">
            <v>1.121</v>
          </cell>
          <cell r="F41">
            <v>1.121</v>
          </cell>
          <cell r="G41">
            <v>1.2566409999999999</v>
          </cell>
          <cell r="H41">
            <v>1.3684820489999998</v>
          </cell>
          <cell r="I41">
            <v>1.480697577018</v>
          </cell>
          <cell r="J41">
            <v>1.5784236171011881</v>
          </cell>
          <cell r="K41">
            <v>1.6778643049785629</v>
          </cell>
          <cell r="L41">
            <v>1.7500124700926409</v>
          </cell>
          <cell r="M41">
            <v>1.7955127943150497</v>
          </cell>
          <cell r="P41">
            <v>33664</v>
          </cell>
          <cell r="Q41">
            <v>0.121</v>
          </cell>
        </row>
        <row r="42">
          <cell r="A42">
            <v>33695</v>
          </cell>
          <cell r="B42">
            <v>1.113</v>
          </cell>
          <cell r="F42">
            <v>1.113</v>
          </cell>
          <cell r="G42">
            <v>1.247673</v>
          </cell>
          <cell r="H42">
            <v>1.358715897</v>
          </cell>
          <cell r="I42">
            <v>1.470130600554</v>
          </cell>
          <cell r="J42">
            <v>1.5671592201905642</v>
          </cell>
          <cell r="K42">
            <v>1.6658902510625697</v>
          </cell>
          <cell r="L42">
            <v>1.73752353185826</v>
          </cell>
          <cell r="M42">
            <v>1.7826991436865749</v>
          </cell>
          <cell r="P42">
            <v>33695</v>
          </cell>
          <cell r="Q42">
            <v>0.11299999999999999</v>
          </cell>
        </row>
        <row r="43">
          <cell r="A43">
            <v>33725</v>
          </cell>
          <cell r="B43">
            <v>1.099</v>
          </cell>
          <cell r="F43">
            <v>1.099</v>
          </cell>
          <cell r="G43">
            <v>1.2319789999999999</v>
          </cell>
          <cell r="H43">
            <v>1.3416251309999998</v>
          </cell>
          <cell r="I43">
            <v>1.4516383917419999</v>
          </cell>
          <cell r="J43">
            <v>1.547446525596972</v>
          </cell>
          <cell r="K43">
            <v>1.6449356567095812</v>
          </cell>
          <cell r="L43">
            <v>1.7156678899480931</v>
          </cell>
          <cell r="M43">
            <v>1.7602752550867435</v>
          </cell>
          <cell r="P43">
            <v>33725</v>
          </cell>
          <cell r="Q43">
            <v>9.8999999999999977E-2</v>
          </cell>
        </row>
        <row r="44">
          <cell r="A44">
            <v>33756</v>
          </cell>
          <cell r="B44">
            <v>1.087</v>
          </cell>
          <cell r="F44">
            <v>1.087</v>
          </cell>
          <cell r="G44">
            <v>1.2185269999999999</v>
          </cell>
          <cell r="H44">
            <v>1.3269759029999999</v>
          </cell>
          <cell r="I44">
            <v>1.4357879270459999</v>
          </cell>
          <cell r="J44">
            <v>1.5305499302310359</v>
          </cell>
          <cell r="K44">
            <v>1.6269745758355911</v>
          </cell>
          <cell r="L44">
            <v>1.6969344825965214</v>
          </cell>
          <cell r="M44">
            <v>1.741054779144031</v>
          </cell>
          <cell r="P44">
            <v>33756</v>
          </cell>
          <cell r="Q44">
            <v>8.6999999999999966E-2</v>
          </cell>
        </row>
        <row r="45">
          <cell r="A45">
            <v>33786</v>
          </cell>
          <cell r="B45">
            <v>1.08</v>
          </cell>
          <cell r="F45">
            <v>1.08</v>
          </cell>
          <cell r="G45">
            <v>1.21068</v>
          </cell>
          <cell r="H45">
            <v>1.3184305199999999</v>
          </cell>
          <cell r="I45">
            <v>1.42654182264</v>
          </cell>
          <cell r="J45">
            <v>1.5206935829342401</v>
          </cell>
          <cell r="K45">
            <v>1.6164972786590972</v>
          </cell>
          <cell r="L45">
            <v>1.6860066616414382</v>
          </cell>
          <cell r="M45">
            <v>1.7298428348441157</v>
          </cell>
          <cell r="P45">
            <v>33786</v>
          </cell>
          <cell r="Q45">
            <v>8.0000000000000071E-2</v>
          </cell>
        </row>
        <row r="46">
          <cell r="A46">
            <v>33817</v>
          </cell>
          <cell r="B46">
            <v>1.0680000000000001</v>
          </cell>
          <cell r="F46">
            <v>1.0680000000000001</v>
          </cell>
          <cell r="G46">
            <v>1.197228</v>
          </cell>
          <cell r="H46">
            <v>1.3037812919999998</v>
          </cell>
          <cell r="I46">
            <v>1.4106913579439999</v>
          </cell>
          <cell r="J46">
            <v>1.5037969875683039</v>
          </cell>
          <cell r="K46">
            <v>1.5985361977851069</v>
          </cell>
          <cell r="L46">
            <v>1.6672732542898665</v>
          </cell>
          <cell r="M46">
            <v>1.7106223589014031</v>
          </cell>
          <cell r="P46">
            <v>33817</v>
          </cell>
          <cell r="Q46">
            <v>6.800000000000006E-2</v>
          </cell>
        </row>
        <row r="47">
          <cell r="A47">
            <v>33848</v>
          </cell>
          <cell r="B47">
            <v>1.0529999999999999</v>
          </cell>
          <cell r="F47">
            <v>1.0529999999999999</v>
          </cell>
          <cell r="G47">
            <v>1.1804129999999999</v>
          </cell>
          <cell r="H47">
            <v>1.285469757</v>
          </cell>
          <cell r="I47">
            <v>1.390878277074</v>
          </cell>
          <cell r="J47">
            <v>1.4826762433608842</v>
          </cell>
          <cell r="K47">
            <v>1.5760848466926198</v>
          </cell>
          <cell r="L47">
            <v>1.6438564951004024</v>
          </cell>
          <cell r="M47">
            <v>1.6865967639730128</v>
          </cell>
          <cell r="P47">
            <v>33848</v>
          </cell>
          <cell r="Q47">
            <v>5.2999999999999936E-2</v>
          </cell>
        </row>
        <row r="48">
          <cell r="A48">
            <v>33878</v>
          </cell>
          <cell r="B48">
            <v>1.0289999999999999</v>
          </cell>
          <cell r="F48">
            <v>1.0289999999999999</v>
          </cell>
          <cell r="G48">
            <v>1.1535089999999999</v>
          </cell>
          <cell r="H48">
            <v>1.2561713009999997</v>
          </cell>
          <cell r="I48">
            <v>1.3591773476819997</v>
          </cell>
          <cell r="J48">
            <v>1.4488830526290117</v>
          </cell>
          <cell r="K48">
            <v>1.5401626849446395</v>
          </cell>
          <cell r="L48">
            <v>1.6063896803972588</v>
          </cell>
          <cell r="M48">
            <v>1.6481558120875877</v>
          </cell>
          <cell r="P48">
            <v>33878</v>
          </cell>
          <cell r="Q48">
            <v>2.8999999999999915E-2</v>
          </cell>
        </row>
        <row r="49">
          <cell r="A49">
            <v>33909</v>
          </cell>
          <cell r="B49">
            <v>1.014</v>
          </cell>
          <cell r="F49">
            <v>1.014</v>
          </cell>
          <cell r="G49">
            <v>1.1366940000000001</v>
          </cell>
          <cell r="H49">
            <v>1.2378597660000001</v>
          </cell>
          <cell r="I49">
            <v>1.3393642668120003</v>
          </cell>
          <cell r="J49">
            <v>1.4277623084215925</v>
          </cell>
          <cell r="K49">
            <v>1.5177113338521526</v>
          </cell>
          <cell r="L49">
            <v>1.582972921207795</v>
          </cell>
          <cell r="M49">
            <v>1.6241302171591976</v>
          </cell>
          <cell r="P49">
            <v>33909</v>
          </cell>
          <cell r="Q49">
            <v>1.4000000000000012E-2</v>
          </cell>
        </row>
        <row r="50">
          <cell r="A50">
            <v>33939</v>
          </cell>
          <cell r="B50">
            <v>1</v>
          </cell>
          <cell r="F50">
            <v>1</v>
          </cell>
          <cell r="G50">
            <v>1.121</v>
          </cell>
          <cell r="H50">
            <v>1.220769</v>
          </cell>
          <cell r="I50">
            <v>1.3208720580000002</v>
          </cell>
          <cell r="J50">
            <v>1.4080496138280003</v>
          </cell>
          <cell r="K50">
            <v>1.4967567394991643</v>
          </cell>
          <cell r="L50">
            <v>1.5611172792976282</v>
          </cell>
          <cell r="M50">
            <v>1.6017063285593667</v>
          </cell>
          <cell r="P50">
            <v>33939</v>
          </cell>
          <cell r="Q50">
            <v>0</v>
          </cell>
        </row>
        <row r="51">
          <cell r="A51">
            <v>33970</v>
          </cell>
          <cell r="B51">
            <v>1.1200000000000001</v>
          </cell>
          <cell r="G51">
            <v>1.1200000000000001</v>
          </cell>
          <cell r="H51">
            <v>1.2196800000000001</v>
          </cell>
          <cell r="I51">
            <v>1.3196937600000003</v>
          </cell>
          <cell r="J51">
            <v>1.4067935481600005</v>
          </cell>
          <cell r="K51">
            <v>1.4954215416940804</v>
          </cell>
          <cell r="L51">
            <v>1.5597246679869257</v>
          </cell>
          <cell r="M51">
            <v>1.6002775093545858</v>
          </cell>
          <cell r="P51">
            <v>33970</v>
          </cell>
          <cell r="Q51">
            <v>0.12</v>
          </cell>
        </row>
        <row r="52">
          <cell r="A52">
            <v>34001</v>
          </cell>
          <cell r="B52">
            <v>1.1180000000000001</v>
          </cell>
          <cell r="G52">
            <v>1.1180000000000001</v>
          </cell>
          <cell r="H52">
            <v>1.2175020000000001</v>
          </cell>
          <cell r="I52">
            <v>1.3173371640000002</v>
          </cell>
          <cell r="J52">
            <v>1.4042814168240003</v>
          </cell>
          <cell r="K52">
            <v>1.4927511460839122</v>
          </cell>
          <cell r="L52">
            <v>1.5569394453655203</v>
          </cell>
          <cell r="M52">
            <v>1.5974198709450238</v>
          </cell>
          <cell r="P52">
            <v>34001</v>
          </cell>
          <cell r="Q52">
            <v>0.1180000000000001</v>
          </cell>
        </row>
        <row r="53">
          <cell r="A53">
            <v>34029</v>
          </cell>
          <cell r="B53">
            <v>1.1140000000000001</v>
          </cell>
          <cell r="G53">
            <v>1.1140000000000001</v>
          </cell>
          <cell r="H53">
            <v>1.2131460000000001</v>
          </cell>
          <cell r="I53">
            <v>1.3126239720000001</v>
          </cell>
          <cell r="J53">
            <v>1.3992571541520002</v>
          </cell>
          <cell r="K53">
            <v>1.4874103548635762</v>
          </cell>
          <cell r="L53">
            <v>1.5513690001227098</v>
          </cell>
          <cell r="M53">
            <v>1.5917045941259003</v>
          </cell>
          <cell r="P53">
            <v>34029</v>
          </cell>
          <cell r="Q53">
            <v>0.1140000000000001</v>
          </cell>
        </row>
        <row r="54">
          <cell r="A54">
            <v>34060</v>
          </cell>
          <cell r="B54">
            <v>1.107</v>
          </cell>
          <cell r="G54">
            <v>1.107</v>
          </cell>
          <cell r="H54">
            <v>1.2055229999999999</v>
          </cell>
          <cell r="I54">
            <v>1.3043758859999999</v>
          </cell>
          <cell r="J54">
            <v>1.390464694476</v>
          </cell>
          <cell r="K54">
            <v>1.4780639702279879</v>
          </cell>
          <cell r="L54">
            <v>1.5416207209477912</v>
          </cell>
          <cell r="M54">
            <v>1.5817028596924338</v>
          </cell>
          <cell r="P54">
            <v>34060</v>
          </cell>
          <cell r="Q54">
            <v>0.10699999999999998</v>
          </cell>
        </row>
        <row r="55">
          <cell r="A55">
            <v>34090</v>
          </cell>
          <cell r="B55">
            <v>1.0920000000000001</v>
          </cell>
          <cell r="G55">
            <v>1.0920000000000001</v>
          </cell>
          <cell r="H55">
            <v>1.1891880000000001</v>
          </cell>
          <cell r="I55">
            <v>1.2867014160000003</v>
          </cell>
          <cell r="J55">
            <v>1.3716237094560004</v>
          </cell>
          <cell r="K55">
            <v>1.4580360031517283</v>
          </cell>
          <cell r="L55">
            <v>1.5207315512872526</v>
          </cell>
          <cell r="M55">
            <v>1.5602705716207212</v>
          </cell>
          <cell r="P55">
            <v>34090</v>
          </cell>
          <cell r="Q55">
            <v>9.2000000000000082E-2</v>
          </cell>
        </row>
        <row r="56">
          <cell r="A56">
            <v>34121</v>
          </cell>
          <cell r="B56">
            <v>1.0760000000000001</v>
          </cell>
          <cell r="G56">
            <v>1.0760000000000001</v>
          </cell>
          <cell r="H56">
            <v>1.171764</v>
          </cell>
          <cell r="I56">
            <v>1.2678486480000002</v>
          </cell>
          <cell r="J56">
            <v>1.3515266587680004</v>
          </cell>
          <cell r="K56">
            <v>1.4366728382703844</v>
          </cell>
          <cell r="L56">
            <v>1.4984497703160109</v>
          </cell>
          <cell r="M56">
            <v>1.5374094643442273</v>
          </cell>
          <cell r="P56">
            <v>34121</v>
          </cell>
          <cell r="Q56">
            <v>7.6000000000000068E-2</v>
          </cell>
        </row>
        <row r="57">
          <cell r="A57">
            <v>34151</v>
          </cell>
          <cell r="B57">
            <v>1.071</v>
          </cell>
          <cell r="G57">
            <v>1.071</v>
          </cell>
          <cell r="H57">
            <v>1.1663189999999999</v>
          </cell>
          <cell r="I57">
            <v>1.261957158</v>
          </cell>
          <cell r="J57">
            <v>1.345246330428</v>
          </cell>
          <cell r="K57">
            <v>1.429996849244964</v>
          </cell>
          <cell r="L57">
            <v>1.4914867137624972</v>
          </cell>
          <cell r="M57">
            <v>1.5302653683203222</v>
          </cell>
          <cell r="P57">
            <v>34151</v>
          </cell>
          <cell r="Q57">
            <v>7.0999999999999952E-2</v>
          </cell>
        </row>
        <row r="58">
          <cell r="A58">
            <v>34182</v>
          </cell>
          <cell r="B58">
            <v>1.0609999999999999</v>
          </cell>
          <cell r="G58">
            <v>1.0609999999999999</v>
          </cell>
          <cell r="H58">
            <v>1.1554289999999998</v>
          </cell>
          <cell r="I58">
            <v>1.250174178</v>
          </cell>
          <cell r="J58">
            <v>1.332685673748</v>
          </cell>
          <cell r="K58">
            <v>1.416644871194124</v>
          </cell>
          <cell r="L58">
            <v>1.4775606006554711</v>
          </cell>
          <cell r="M58">
            <v>1.5159771762725134</v>
          </cell>
          <cell r="P58">
            <v>34182</v>
          </cell>
          <cell r="Q58">
            <v>6.0999999999999943E-2</v>
          </cell>
        </row>
        <row r="59">
          <cell r="A59">
            <v>34213</v>
          </cell>
          <cell r="B59">
            <v>1.0389999999999999</v>
          </cell>
          <cell r="G59">
            <v>1.0389999999999999</v>
          </cell>
          <cell r="H59">
            <v>1.1314709999999999</v>
          </cell>
          <cell r="I59">
            <v>1.2242516219999999</v>
          </cell>
          <cell r="J59">
            <v>1.3050522290519999</v>
          </cell>
          <cell r="K59">
            <v>1.3872705194822759</v>
          </cell>
          <cell r="L59">
            <v>1.4469231518200136</v>
          </cell>
          <cell r="M59">
            <v>1.4845431537673339</v>
          </cell>
          <cell r="P59">
            <v>34213</v>
          </cell>
          <cell r="Q59">
            <v>3.8999999999999924E-2</v>
          </cell>
        </row>
        <row r="60">
          <cell r="A60">
            <v>34243</v>
          </cell>
          <cell r="B60">
            <v>1.0269999999999999</v>
          </cell>
          <cell r="G60">
            <v>1.0269999999999999</v>
          </cell>
          <cell r="H60">
            <v>1.1184029999999998</v>
          </cell>
          <cell r="I60">
            <v>1.2101120459999999</v>
          </cell>
          <cell r="J60">
            <v>1.2899794410359999</v>
          </cell>
          <cell r="K60">
            <v>1.3712481458212677</v>
          </cell>
          <cell r="L60">
            <v>1.4302118160915822</v>
          </cell>
          <cell r="M60">
            <v>1.4673973233099633</v>
          </cell>
          <cell r="P60">
            <v>34243</v>
          </cell>
          <cell r="Q60">
            <v>2.6999999999999913E-2</v>
          </cell>
        </row>
        <row r="61">
          <cell r="A61">
            <v>34274</v>
          </cell>
          <cell r="B61">
            <v>1.0009999999999999</v>
          </cell>
          <cell r="G61">
            <v>1.0009999999999999</v>
          </cell>
          <cell r="H61">
            <v>1.0900889999999999</v>
          </cell>
          <cell r="I61">
            <v>1.179476298</v>
          </cell>
          <cell r="J61">
            <v>1.257321733668</v>
          </cell>
          <cell r="K61">
            <v>1.3365330028890841</v>
          </cell>
          <cell r="L61">
            <v>1.3940039220133145</v>
          </cell>
          <cell r="M61">
            <v>1.4302480239856608</v>
          </cell>
          <cell r="P61">
            <v>34274</v>
          </cell>
          <cell r="Q61">
            <v>9.9999999999988987E-4</v>
          </cell>
        </row>
        <row r="62">
          <cell r="A62">
            <v>34304</v>
          </cell>
          <cell r="B62">
            <v>1</v>
          </cell>
          <cell r="G62">
            <v>1</v>
          </cell>
          <cell r="H62">
            <v>1.089</v>
          </cell>
          <cell r="I62">
            <v>1.1782980000000001</v>
          </cell>
          <cell r="J62">
            <v>1.2560656680000002</v>
          </cell>
          <cell r="K62">
            <v>1.3351978050840001</v>
          </cell>
          <cell r="L62">
            <v>1.3926113107026119</v>
          </cell>
          <cell r="M62">
            <v>1.4288192047808799</v>
          </cell>
          <cell r="P62">
            <v>34304</v>
          </cell>
          <cell r="Q62">
            <v>0</v>
          </cell>
        </row>
        <row r="63">
          <cell r="A63">
            <v>34335</v>
          </cell>
          <cell r="B63">
            <v>1.0860000000000001</v>
          </cell>
          <cell r="G63">
            <v>0</v>
          </cell>
          <cell r="H63">
            <v>1.0860000000000001</v>
          </cell>
          <cell r="I63">
            <v>1.1750520000000002</v>
          </cell>
          <cell r="J63">
            <v>1.2526054320000002</v>
          </cell>
          <cell r="K63">
            <v>1.3315195742160002</v>
          </cell>
          <cell r="L63">
            <v>1.3887749159072882</v>
          </cell>
          <cell r="M63">
            <v>1.4248830637208778</v>
          </cell>
          <cell r="P63">
            <v>34335</v>
          </cell>
          <cell r="Q63">
            <v>8.6000000000000076E-2</v>
          </cell>
        </row>
        <row r="64">
          <cell r="A64">
            <v>34366</v>
          </cell>
          <cell r="B64">
            <v>1.075</v>
          </cell>
          <cell r="G64">
            <v>0</v>
          </cell>
          <cell r="H64">
            <v>1.075</v>
          </cell>
          <cell r="I64">
            <v>1.1631500000000001</v>
          </cell>
          <cell r="J64">
            <v>1.2399179000000002</v>
          </cell>
          <cell r="K64">
            <v>1.3180327277000001</v>
          </cell>
          <cell r="L64">
            <v>1.3747081349911001</v>
          </cell>
          <cell r="M64">
            <v>1.4104505465008688</v>
          </cell>
          <cell r="P64">
            <v>34366</v>
          </cell>
          <cell r="Q64">
            <v>7.4999999999999997E-2</v>
          </cell>
        </row>
        <row r="65">
          <cell r="A65">
            <v>34394</v>
          </cell>
          <cell r="B65">
            <v>1.0720000000000001</v>
          </cell>
          <cell r="G65">
            <v>0</v>
          </cell>
          <cell r="H65">
            <v>1.0720000000000001</v>
          </cell>
          <cell r="I65">
            <v>1.159904</v>
          </cell>
          <cell r="J65">
            <v>1.236457664</v>
          </cell>
          <cell r="K65">
            <v>1.314354496832</v>
          </cell>
          <cell r="L65">
            <v>1.370871740195776</v>
          </cell>
          <cell r="M65">
            <v>1.4065144054408663</v>
          </cell>
          <cell r="P65">
            <v>34394</v>
          </cell>
          <cell r="Q65">
            <v>7.2000000000000064E-2</v>
          </cell>
        </row>
        <row r="66">
          <cell r="A66">
            <v>34425</v>
          </cell>
          <cell r="B66">
            <v>1.06</v>
          </cell>
          <cell r="G66">
            <v>0</v>
          </cell>
          <cell r="H66">
            <v>1.06</v>
          </cell>
          <cell r="I66">
            <v>1.1469200000000002</v>
          </cell>
          <cell r="J66">
            <v>1.2226167200000002</v>
          </cell>
          <cell r="K66">
            <v>1.2996415733600002</v>
          </cell>
          <cell r="L66">
            <v>1.3555261610144802</v>
          </cell>
          <cell r="M66">
            <v>1.3907698412008567</v>
          </cell>
          <cell r="P66">
            <v>34425</v>
          </cell>
          <cell r="Q66">
            <v>6.0000000000000053E-2</v>
          </cell>
        </row>
        <row r="67">
          <cell r="A67">
            <v>34455</v>
          </cell>
          <cell r="B67">
            <v>1.0549999999999999</v>
          </cell>
          <cell r="G67">
            <v>0</v>
          </cell>
          <cell r="H67">
            <v>1.0549999999999999</v>
          </cell>
          <cell r="I67">
            <v>1.14151</v>
          </cell>
          <cell r="J67">
            <v>1.2168496600000001</v>
          </cell>
          <cell r="K67">
            <v>1.2935111885799999</v>
          </cell>
          <cell r="L67">
            <v>1.3491321696889398</v>
          </cell>
          <cell r="M67">
            <v>1.3842096061008522</v>
          </cell>
          <cell r="P67">
            <v>34455</v>
          </cell>
          <cell r="Q67">
            <v>5.4999999999999938E-2</v>
          </cell>
        </row>
        <row r="68">
          <cell r="A68">
            <v>34486</v>
          </cell>
          <cell r="B68">
            <v>1.04</v>
          </cell>
          <cell r="G68">
            <v>0</v>
          </cell>
          <cell r="H68">
            <v>1.04</v>
          </cell>
          <cell r="I68">
            <v>1.1252800000000001</v>
          </cell>
          <cell r="J68">
            <v>1.19954848</v>
          </cell>
          <cell r="K68">
            <v>1.27512003424</v>
          </cell>
          <cell r="L68">
            <v>1.3299501957123199</v>
          </cell>
          <cell r="M68">
            <v>1.3645289008008403</v>
          </cell>
          <cell r="P68">
            <v>34486</v>
          </cell>
          <cell r="Q68">
            <v>0.04</v>
          </cell>
        </row>
        <row r="69">
          <cell r="A69">
            <v>34516</v>
          </cell>
          <cell r="B69">
            <v>1.034</v>
          </cell>
          <cell r="G69">
            <v>0</v>
          </cell>
          <cell r="H69">
            <v>1.034</v>
          </cell>
          <cell r="I69">
            <v>1.1187880000000001</v>
          </cell>
          <cell r="J69">
            <v>1.1926280080000002</v>
          </cell>
          <cell r="K69">
            <v>1.2677635725040002</v>
          </cell>
          <cell r="L69">
            <v>1.322277406121672</v>
          </cell>
          <cell r="M69">
            <v>1.3566566186808355</v>
          </cell>
          <cell r="P69">
            <v>34516</v>
          </cell>
          <cell r="Q69">
            <v>3.400000000000003E-2</v>
          </cell>
        </row>
        <row r="70">
          <cell r="A70">
            <v>34547</v>
          </cell>
          <cell r="B70">
            <v>1.028</v>
          </cell>
          <cell r="G70">
            <v>0</v>
          </cell>
          <cell r="H70">
            <v>1.028</v>
          </cell>
          <cell r="I70">
            <v>1.1122960000000002</v>
          </cell>
          <cell r="J70">
            <v>1.1857075360000002</v>
          </cell>
          <cell r="K70">
            <v>1.2604071107680002</v>
          </cell>
          <cell r="L70">
            <v>1.3146046165310241</v>
          </cell>
          <cell r="M70">
            <v>1.3487843365608307</v>
          </cell>
          <cell r="P70">
            <v>34547</v>
          </cell>
          <cell r="Q70">
            <v>2.8000000000000025E-2</v>
          </cell>
        </row>
        <row r="71">
          <cell r="A71">
            <v>34578</v>
          </cell>
          <cell r="B71">
            <v>1.0169999999999999</v>
          </cell>
          <cell r="G71">
            <v>0</v>
          </cell>
          <cell r="H71">
            <v>1.0169999999999999</v>
          </cell>
          <cell r="I71">
            <v>1.1003939999999999</v>
          </cell>
          <cell r="J71">
            <v>1.1730200039999998</v>
          </cell>
          <cell r="K71">
            <v>1.2469202642519999</v>
          </cell>
          <cell r="L71">
            <v>1.3005378356148358</v>
          </cell>
          <cell r="M71">
            <v>1.3343518193408215</v>
          </cell>
          <cell r="P71">
            <v>34578</v>
          </cell>
          <cell r="Q71">
            <v>1.6999999999999904E-2</v>
          </cell>
        </row>
        <row r="72">
          <cell r="A72">
            <v>34608</v>
          </cell>
          <cell r="B72">
            <v>1.012</v>
          </cell>
          <cell r="G72">
            <v>0</v>
          </cell>
          <cell r="H72">
            <v>1.012</v>
          </cell>
          <cell r="I72">
            <v>1.0949840000000002</v>
          </cell>
          <cell r="J72">
            <v>1.1672529440000003</v>
          </cell>
          <cell r="K72">
            <v>1.2407898794720003</v>
          </cell>
          <cell r="L72">
            <v>1.2941438442892961</v>
          </cell>
          <cell r="M72">
            <v>1.3277915842408179</v>
          </cell>
          <cell r="P72">
            <v>34608</v>
          </cell>
          <cell r="Q72">
            <v>1.2000000000000011E-2</v>
          </cell>
        </row>
        <row r="73">
          <cell r="A73">
            <v>34639</v>
          </cell>
          <cell r="B73">
            <v>1.006</v>
          </cell>
          <cell r="G73">
            <v>0</v>
          </cell>
          <cell r="H73">
            <v>1.006</v>
          </cell>
          <cell r="I73">
            <v>1.088492</v>
          </cell>
          <cell r="J73">
            <v>1.1603324720000001</v>
          </cell>
          <cell r="K73">
            <v>1.233433417736</v>
          </cell>
          <cell r="L73">
            <v>1.286471054698648</v>
          </cell>
          <cell r="M73">
            <v>1.3199193021208129</v>
          </cell>
          <cell r="P73">
            <v>34639</v>
          </cell>
          <cell r="Q73">
            <v>6.0000000000000053E-3</v>
          </cell>
        </row>
        <row r="74">
          <cell r="A74">
            <v>34669</v>
          </cell>
          <cell r="B74">
            <v>1</v>
          </cell>
          <cell r="G74">
            <v>0</v>
          </cell>
          <cell r="H74">
            <v>1</v>
          </cell>
          <cell r="I74">
            <v>1.0820000000000001</v>
          </cell>
          <cell r="J74">
            <v>1.1534120000000001</v>
          </cell>
          <cell r="K74">
            <v>1.226076956</v>
          </cell>
          <cell r="L74">
            <v>1.2787982651079999</v>
          </cell>
          <cell r="M74">
            <v>1.3120470200008079</v>
          </cell>
          <cell r="P74">
            <v>34669</v>
          </cell>
          <cell r="Q74">
            <v>0</v>
          </cell>
        </row>
        <row r="75">
          <cell r="A75">
            <v>34700</v>
          </cell>
          <cell r="B75">
            <v>1.079</v>
          </cell>
          <cell r="G75">
            <v>0</v>
          </cell>
          <cell r="H75">
            <v>0</v>
          </cell>
          <cell r="I75">
            <v>1.079</v>
          </cell>
          <cell r="J75">
            <v>1.1502140000000001</v>
          </cell>
          <cell r="K75">
            <v>1.2226774819999999</v>
          </cell>
          <cell r="L75">
            <v>1.2752526137259999</v>
          </cell>
          <cell r="M75">
            <v>1.3084091816828758</v>
          </cell>
          <cell r="P75">
            <v>34700</v>
          </cell>
          <cell r="Q75">
            <v>7.8999999999999959E-2</v>
          </cell>
        </row>
        <row r="76">
          <cell r="A76">
            <v>34731</v>
          </cell>
          <cell r="B76">
            <v>1.0720000000000001</v>
          </cell>
          <cell r="G76">
            <v>0</v>
          </cell>
          <cell r="H76">
            <v>0</v>
          </cell>
          <cell r="I76">
            <v>1.0720000000000001</v>
          </cell>
          <cell r="J76">
            <v>1.1427520000000002</v>
          </cell>
          <cell r="K76">
            <v>1.2147453760000002</v>
          </cell>
          <cell r="L76">
            <v>1.2669794271680002</v>
          </cell>
          <cell r="M76">
            <v>1.2999208922743681</v>
          </cell>
          <cell r="P76">
            <v>34731</v>
          </cell>
          <cell r="Q76">
            <v>7.2000000000000064E-2</v>
          </cell>
        </row>
        <row r="77">
          <cell r="A77">
            <v>34759</v>
          </cell>
          <cell r="B77">
            <v>1.0669999999999999</v>
          </cell>
          <cell r="G77">
            <v>0</v>
          </cell>
          <cell r="H77">
            <v>0</v>
          </cell>
          <cell r="I77">
            <v>1.0669999999999999</v>
          </cell>
          <cell r="J77">
            <v>1.1374219999999999</v>
          </cell>
          <cell r="K77">
            <v>1.2090795859999999</v>
          </cell>
          <cell r="L77">
            <v>1.2610700081979997</v>
          </cell>
          <cell r="M77">
            <v>1.2938578284111477</v>
          </cell>
          <cell r="P77">
            <v>34759</v>
          </cell>
          <cell r="Q77">
            <v>6.6999999999999948E-2</v>
          </cell>
        </row>
        <row r="78">
          <cell r="A78">
            <v>34790</v>
          </cell>
          <cell r="B78">
            <v>1.06</v>
          </cell>
          <cell r="G78">
            <v>0</v>
          </cell>
          <cell r="H78">
            <v>0</v>
          </cell>
          <cell r="I78">
            <v>1.06</v>
          </cell>
          <cell r="J78">
            <v>1.1299600000000001</v>
          </cell>
          <cell r="K78">
            <v>1.2011474799999999</v>
          </cell>
          <cell r="L78">
            <v>1.2527968216399998</v>
          </cell>
          <cell r="M78">
            <v>1.2853695390026398</v>
          </cell>
          <cell r="P78">
            <v>34790</v>
          </cell>
          <cell r="Q78">
            <v>6.0000000000000053E-2</v>
          </cell>
        </row>
        <row r="79">
          <cell r="A79">
            <v>34820</v>
          </cell>
          <cell r="B79">
            <v>1.054</v>
          </cell>
          <cell r="G79">
            <v>0</v>
          </cell>
          <cell r="H79">
            <v>0</v>
          </cell>
          <cell r="I79">
            <v>1.054</v>
          </cell>
          <cell r="J79">
            <v>1.123564</v>
          </cell>
          <cell r="K79">
            <v>1.194348532</v>
          </cell>
          <cell r="L79">
            <v>1.245705518876</v>
          </cell>
          <cell r="M79">
            <v>1.2780938623667761</v>
          </cell>
          <cell r="P79">
            <v>34820</v>
          </cell>
          <cell r="Q79">
            <v>5.4000000000000048E-2</v>
          </cell>
        </row>
        <row r="80">
          <cell r="A80">
            <v>34851</v>
          </cell>
          <cell r="B80">
            <v>1.0469999999999999</v>
          </cell>
          <cell r="G80">
            <v>0</v>
          </cell>
          <cell r="H80">
            <v>0</v>
          </cell>
          <cell r="I80">
            <v>1.0469999999999999</v>
          </cell>
          <cell r="J80">
            <v>1.1161019999999999</v>
          </cell>
          <cell r="K80">
            <v>1.1864164259999999</v>
          </cell>
          <cell r="L80">
            <v>1.2374323323179999</v>
          </cell>
          <cell r="M80">
            <v>1.2696055729582678</v>
          </cell>
          <cell r="P80">
            <v>34851</v>
          </cell>
          <cell r="Q80">
            <v>4.6999999999999931E-2</v>
          </cell>
        </row>
        <row r="81">
          <cell r="A81">
            <v>34881</v>
          </cell>
          <cell r="B81">
            <v>1.04</v>
          </cell>
          <cell r="G81">
            <v>0</v>
          </cell>
          <cell r="H81">
            <v>0</v>
          </cell>
          <cell r="I81">
            <v>1.04</v>
          </cell>
          <cell r="J81">
            <v>1.1086400000000001</v>
          </cell>
          <cell r="K81">
            <v>1.1784843199999999</v>
          </cell>
          <cell r="L81">
            <v>1.2291591457599997</v>
          </cell>
          <cell r="M81">
            <v>1.2611172835497597</v>
          </cell>
          <cell r="P81">
            <v>34881</v>
          </cell>
          <cell r="Q81">
            <v>0.04</v>
          </cell>
        </row>
        <row r="82">
          <cell r="A82">
            <v>34912</v>
          </cell>
          <cell r="B82">
            <v>1.0309999999999999</v>
          </cell>
          <cell r="G82">
            <v>0</v>
          </cell>
          <cell r="H82">
            <v>0</v>
          </cell>
          <cell r="I82">
            <v>1.0309999999999999</v>
          </cell>
          <cell r="J82">
            <v>1.099046</v>
          </cell>
          <cell r="K82">
            <v>1.1682858979999999</v>
          </cell>
          <cell r="L82">
            <v>1.2185221916139999</v>
          </cell>
          <cell r="M82">
            <v>1.2502037685959639</v>
          </cell>
          <cell r="P82">
            <v>34912</v>
          </cell>
          <cell r="Q82">
            <v>3.0999999999999917E-2</v>
          </cell>
        </row>
        <row r="83">
          <cell r="A83">
            <v>34943</v>
          </cell>
          <cell r="B83">
            <v>1.014</v>
          </cell>
          <cell r="G83">
            <v>0</v>
          </cell>
          <cell r="H83">
            <v>0</v>
          </cell>
          <cell r="I83">
            <v>1.014</v>
          </cell>
          <cell r="J83">
            <v>1.080924</v>
          </cell>
          <cell r="K83">
            <v>1.149022212</v>
          </cell>
          <cell r="L83">
            <v>1.1984301671159998</v>
          </cell>
          <cell r="M83">
            <v>1.2295893514610159</v>
          </cell>
          <cell r="P83">
            <v>34943</v>
          </cell>
          <cell r="Q83">
            <v>1.4000000000000012E-2</v>
          </cell>
        </row>
        <row r="84">
          <cell r="A84">
            <v>34973</v>
          </cell>
          <cell r="B84">
            <v>1.008</v>
          </cell>
          <cell r="G84">
            <v>0</v>
          </cell>
          <cell r="H84">
            <v>0</v>
          </cell>
          <cell r="I84">
            <v>1.008</v>
          </cell>
          <cell r="J84">
            <v>1.0745280000000001</v>
          </cell>
          <cell r="K84">
            <v>1.1422232640000001</v>
          </cell>
          <cell r="L84">
            <v>1.191338864352</v>
          </cell>
          <cell r="M84">
            <v>1.222313674825152</v>
          </cell>
          <cell r="P84">
            <v>34973</v>
          </cell>
          <cell r="Q84">
            <v>8.0000000000000071E-3</v>
          </cell>
        </row>
        <row r="85">
          <cell r="A85">
            <v>35004</v>
          </cell>
          <cell r="B85">
            <v>1.0009999999999999</v>
          </cell>
          <cell r="G85">
            <v>0</v>
          </cell>
          <cell r="H85">
            <v>0</v>
          </cell>
          <cell r="I85">
            <v>1.0009999999999999</v>
          </cell>
          <cell r="J85">
            <v>1.0670659999999998</v>
          </cell>
          <cell r="K85">
            <v>1.1342911579999997</v>
          </cell>
          <cell r="L85">
            <v>1.1830656777939996</v>
          </cell>
          <cell r="M85">
            <v>1.2138253854166436</v>
          </cell>
          <cell r="P85">
            <v>35004</v>
          </cell>
          <cell r="Q85">
            <v>9.9999999999988987E-4</v>
          </cell>
        </row>
        <row r="86">
          <cell r="A86">
            <v>35034</v>
          </cell>
          <cell r="B86">
            <v>1</v>
          </cell>
          <cell r="G86">
            <v>0</v>
          </cell>
          <cell r="H86">
            <v>0</v>
          </cell>
          <cell r="I86">
            <v>1</v>
          </cell>
          <cell r="J86">
            <v>1.0660000000000001</v>
          </cell>
          <cell r="K86">
            <v>1.1331580000000001</v>
          </cell>
          <cell r="L86">
            <v>1.181883794</v>
          </cell>
          <cell r="M86">
            <v>1.2126127726439999</v>
          </cell>
          <cell r="P86">
            <v>35034</v>
          </cell>
          <cell r="Q86">
            <v>0</v>
          </cell>
        </row>
        <row r="87">
          <cell r="A87">
            <v>35065</v>
          </cell>
          <cell r="B87">
            <v>1.0620000000000001</v>
          </cell>
          <cell r="G87">
            <v>0</v>
          </cell>
          <cell r="H87">
            <v>0</v>
          </cell>
          <cell r="I87">
            <v>0</v>
          </cell>
          <cell r="J87">
            <v>1.0620000000000001</v>
          </cell>
          <cell r="K87">
            <v>1.128906</v>
          </cell>
          <cell r="L87">
            <v>1.1774489579999998</v>
          </cell>
          <cell r="M87">
            <v>1.2080626309079998</v>
          </cell>
          <cell r="P87">
            <v>35065</v>
          </cell>
          <cell r="Q87">
            <v>6.2000000000000055E-2</v>
          </cell>
        </row>
        <row r="88">
          <cell r="A88">
            <v>35096</v>
          </cell>
          <cell r="B88">
            <v>1.06</v>
          </cell>
          <cell r="G88">
            <v>0</v>
          </cell>
          <cell r="H88">
            <v>0</v>
          </cell>
          <cell r="I88">
            <v>0</v>
          </cell>
          <cell r="J88">
            <v>1.06</v>
          </cell>
          <cell r="K88">
            <v>1.1267799999999999</v>
          </cell>
          <cell r="L88">
            <v>1.1752315399999997</v>
          </cell>
          <cell r="M88">
            <v>1.2057875600399997</v>
          </cell>
          <cell r="P88">
            <v>35096</v>
          </cell>
          <cell r="Q88">
            <v>6.0000000000000053E-2</v>
          </cell>
        </row>
        <row r="89">
          <cell r="A89">
            <v>35125</v>
          </cell>
          <cell r="B89">
            <v>1.054</v>
          </cell>
          <cell r="G89">
            <v>0</v>
          </cell>
          <cell r="H89">
            <v>0</v>
          </cell>
          <cell r="I89">
            <v>0</v>
          </cell>
          <cell r="J89">
            <v>1.054</v>
          </cell>
          <cell r="K89">
            <v>1.1204019999999999</v>
          </cell>
          <cell r="L89">
            <v>1.1685792859999997</v>
          </cell>
          <cell r="M89">
            <v>1.1989623474359998</v>
          </cell>
          <cell r="P89">
            <v>35125</v>
          </cell>
          <cell r="Q89">
            <v>5.4000000000000048E-2</v>
          </cell>
        </row>
        <row r="90">
          <cell r="A90">
            <v>35156</v>
          </cell>
          <cell r="B90">
            <v>1.0469999999999999</v>
          </cell>
          <cell r="G90">
            <v>0</v>
          </cell>
          <cell r="H90">
            <v>0</v>
          </cell>
          <cell r="I90">
            <v>0</v>
          </cell>
          <cell r="J90">
            <v>1.0469999999999999</v>
          </cell>
          <cell r="K90">
            <v>1.1129609999999999</v>
          </cell>
          <cell r="L90">
            <v>1.1608183229999998</v>
          </cell>
          <cell r="M90">
            <v>1.1909995993979998</v>
          </cell>
          <cell r="P90">
            <v>35156</v>
          </cell>
          <cell r="Q90">
            <v>4.6999999999999931E-2</v>
          </cell>
        </row>
        <row r="91">
          <cell r="A91">
            <v>35186</v>
          </cell>
          <cell r="B91">
            <v>1.036</v>
          </cell>
          <cell r="G91">
            <v>0</v>
          </cell>
          <cell r="H91">
            <v>0</v>
          </cell>
          <cell r="I91">
            <v>0</v>
          </cell>
          <cell r="J91">
            <v>1.036</v>
          </cell>
          <cell r="K91">
            <v>1.1012679999999999</v>
          </cell>
          <cell r="L91">
            <v>1.1486225239999999</v>
          </cell>
          <cell r="M91">
            <v>1.1784867096239999</v>
          </cell>
          <cell r="P91">
            <v>35186</v>
          </cell>
          <cell r="Q91">
            <v>3.6000000000000032E-2</v>
          </cell>
        </row>
        <row r="92">
          <cell r="A92">
            <v>35217</v>
          </cell>
          <cell r="B92">
            <v>1.028</v>
          </cell>
          <cell r="G92">
            <v>0</v>
          </cell>
          <cell r="H92">
            <v>0</v>
          </cell>
          <cell r="I92">
            <v>0</v>
          </cell>
          <cell r="J92">
            <v>1.028</v>
          </cell>
          <cell r="K92">
            <v>1.0927640000000001</v>
          </cell>
          <cell r="L92">
            <v>1.139752852</v>
          </cell>
          <cell r="M92">
            <v>1.1693864261519999</v>
          </cell>
          <cell r="P92">
            <v>35217</v>
          </cell>
          <cell r="Q92">
            <v>2.8000000000000025E-2</v>
          </cell>
        </row>
        <row r="93">
          <cell r="A93">
            <v>35247</v>
          </cell>
          <cell r="B93">
            <v>1.0229999999999999</v>
          </cell>
          <cell r="G93">
            <v>0</v>
          </cell>
          <cell r="H93">
            <v>0</v>
          </cell>
          <cell r="I93">
            <v>0</v>
          </cell>
          <cell r="J93">
            <v>1.0229999999999999</v>
          </cell>
          <cell r="K93">
            <v>1.0874489999999999</v>
          </cell>
          <cell r="L93">
            <v>1.1342093069999999</v>
          </cell>
          <cell r="M93">
            <v>1.1636987489819999</v>
          </cell>
          <cell r="P93">
            <v>35247</v>
          </cell>
          <cell r="Q93">
            <v>2.2999999999999909E-2</v>
          </cell>
        </row>
        <row r="94">
          <cell r="A94">
            <v>35278</v>
          </cell>
          <cell r="B94">
            <v>1.02</v>
          </cell>
          <cell r="G94">
            <v>0</v>
          </cell>
          <cell r="H94">
            <v>0</v>
          </cell>
          <cell r="I94">
            <v>0</v>
          </cell>
          <cell r="J94">
            <v>1.02</v>
          </cell>
          <cell r="K94">
            <v>1.08426</v>
          </cell>
          <cell r="L94">
            <v>1.1308831799999999</v>
          </cell>
          <cell r="M94">
            <v>1.16028614268</v>
          </cell>
          <cell r="P94">
            <v>35278</v>
          </cell>
          <cell r="Q94">
            <v>0.02</v>
          </cell>
        </row>
        <row r="95">
          <cell r="A95">
            <v>35309</v>
          </cell>
          <cell r="B95">
            <v>1.016</v>
          </cell>
          <cell r="G95">
            <v>0</v>
          </cell>
          <cell r="H95">
            <v>0</v>
          </cell>
          <cell r="I95">
            <v>0</v>
          </cell>
          <cell r="J95">
            <v>1.016</v>
          </cell>
          <cell r="K95">
            <v>1.0800079999999999</v>
          </cell>
          <cell r="L95">
            <v>1.1264483439999997</v>
          </cell>
          <cell r="M95">
            <v>1.1557360009439996</v>
          </cell>
          <cell r="P95">
            <v>35309</v>
          </cell>
          <cell r="Q95">
            <v>1.6000000000000014E-2</v>
          </cell>
        </row>
        <row r="96">
          <cell r="A96">
            <v>35339</v>
          </cell>
          <cell r="B96">
            <v>1.0109999999999999</v>
          </cell>
          <cell r="G96">
            <v>0</v>
          </cell>
          <cell r="H96">
            <v>0</v>
          </cell>
          <cell r="I96">
            <v>0</v>
          </cell>
          <cell r="J96">
            <v>1.0109999999999999</v>
          </cell>
          <cell r="K96">
            <v>1.0746929999999999</v>
          </cell>
          <cell r="L96">
            <v>1.1209047989999998</v>
          </cell>
          <cell r="M96">
            <v>1.1500483237739998</v>
          </cell>
          <cell r="P96">
            <v>35339</v>
          </cell>
          <cell r="Q96">
            <v>1.0999999999999899E-2</v>
          </cell>
        </row>
        <row r="97">
          <cell r="A97">
            <v>35370</v>
          </cell>
          <cell r="B97">
            <v>1.004</v>
          </cell>
          <cell r="G97">
            <v>0</v>
          </cell>
          <cell r="H97">
            <v>0</v>
          </cell>
          <cell r="I97">
            <v>0</v>
          </cell>
          <cell r="J97">
            <v>1.004</v>
          </cell>
          <cell r="K97">
            <v>1.0672519999999999</v>
          </cell>
          <cell r="L97">
            <v>1.1131438359999999</v>
          </cell>
          <cell r="M97">
            <v>1.142085575736</v>
          </cell>
          <cell r="P97">
            <v>35370</v>
          </cell>
          <cell r="Q97">
            <v>4.0000000000000036E-3</v>
          </cell>
        </row>
        <row r="98">
          <cell r="A98">
            <v>35400</v>
          </cell>
          <cell r="B98">
            <v>1</v>
          </cell>
          <cell r="G98">
            <v>0</v>
          </cell>
          <cell r="H98">
            <v>0</v>
          </cell>
          <cell r="I98">
            <v>0</v>
          </cell>
          <cell r="J98">
            <v>1</v>
          </cell>
          <cell r="K98">
            <v>1.0629999999999999</v>
          </cell>
          <cell r="L98">
            <v>1.1087089999999999</v>
          </cell>
          <cell r="M98">
            <v>1.1375354339999999</v>
          </cell>
          <cell r="P98">
            <v>35400</v>
          </cell>
          <cell r="Q98">
            <v>0</v>
          </cell>
        </row>
        <row r="99">
          <cell r="A99">
            <v>35431</v>
          </cell>
          <cell r="B99">
            <v>1.0589999999999999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1.0589999999999999</v>
          </cell>
          <cell r="L99">
            <v>1.1045369999999999</v>
          </cell>
          <cell r="M99">
            <v>1.1332549619999999</v>
          </cell>
          <cell r="P99">
            <v>35431</v>
          </cell>
          <cell r="Q99">
            <v>5.8999999999999941E-2</v>
          </cell>
        </row>
        <row r="100">
          <cell r="A100">
            <v>35462</v>
          </cell>
          <cell r="B100">
            <v>1.054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1.054</v>
          </cell>
          <cell r="L100">
            <v>1.0993219999999999</v>
          </cell>
          <cell r="M100">
            <v>1.1279043719999999</v>
          </cell>
          <cell r="P100">
            <v>35462</v>
          </cell>
          <cell r="Q100">
            <v>5.4000000000000048E-2</v>
          </cell>
        </row>
        <row r="101">
          <cell r="A101">
            <v>35490</v>
          </cell>
          <cell r="B101">
            <v>1.0449999999999999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1.0449999999999999</v>
          </cell>
          <cell r="L101">
            <v>1.0899349999999999</v>
          </cell>
          <cell r="M101">
            <v>1.11827331</v>
          </cell>
          <cell r="P101">
            <v>35490</v>
          </cell>
          <cell r="Q101">
            <v>4.4999999999999929E-2</v>
          </cell>
        </row>
        <row r="102">
          <cell r="A102">
            <v>35521</v>
          </cell>
          <cell r="B102">
            <v>1.042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1.042</v>
          </cell>
          <cell r="L102">
            <v>1.0868059999999999</v>
          </cell>
          <cell r="M102">
            <v>1.115062956</v>
          </cell>
          <cell r="P102">
            <v>35521</v>
          </cell>
          <cell r="Q102">
            <v>4.2000000000000037E-2</v>
          </cell>
        </row>
        <row r="103">
          <cell r="A103">
            <v>35551</v>
          </cell>
          <cell r="B103">
            <v>1.038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1.038</v>
          </cell>
          <cell r="L103">
            <v>1.0826339999999999</v>
          </cell>
          <cell r="M103">
            <v>1.1107824839999998</v>
          </cell>
          <cell r="P103">
            <v>35551</v>
          </cell>
          <cell r="Q103">
            <v>3.8000000000000034E-2</v>
          </cell>
        </row>
        <row r="104">
          <cell r="A104">
            <v>35582</v>
          </cell>
          <cell r="B104">
            <v>1.036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1.036</v>
          </cell>
          <cell r="L104">
            <v>1.0805480000000001</v>
          </cell>
          <cell r="M104">
            <v>1.108642248</v>
          </cell>
          <cell r="P104">
            <v>35582</v>
          </cell>
          <cell r="Q104">
            <v>3.6000000000000032E-2</v>
          </cell>
        </row>
        <row r="105">
          <cell r="A105">
            <v>35612</v>
          </cell>
          <cell r="B105">
            <v>1.0329999999999999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1.0329999999999999</v>
          </cell>
          <cell r="L105">
            <v>1.0774189999999999</v>
          </cell>
          <cell r="M105">
            <v>1.1054318939999999</v>
          </cell>
          <cell r="P105">
            <v>35612</v>
          </cell>
          <cell r="Q105">
            <v>3.2999999999999918E-2</v>
          </cell>
        </row>
        <row r="106">
          <cell r="A106">
            <v>35643</v>
          </cell>
          <cell r="B106">
            <v>1.0269999999999999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1.0269999999999999</v>
          </cell>
          <cell r="L106">
            <v>1.0711609999999998</v>
          </cell>
          <cell r="M106">
            <v>1.0990111859999998</v>
          </cell>
          <cell r="P106">
            <v>35643</v>
          </cell>
          <cell r="Q106">
            <v>2.6999999999999913E-2</v>
          </cell>
        </row>
        <row r="107">
          <cell r="A107">
            <v>35674</v>
          </cell>
          <cell r="B107">
            <v>1.0229999999999999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1.0229999999999999</v>
          </cell>
          <cell r="L107">
            <v>1.0669889999999997</v>
          </cell>
          <cell r="M107">
            <v>1.0947307139999998</v>
          </cell>
          <cell r="P107">
            <v>35674</v>
          </cell>
          <cell r="Q107">
            <v>2.2999999999999909E-2</v>
          </cell>
        </row>
        <row r="108">
          <cell r="A108">
            <v>35704</v>
          </cell>
          <cell r="B108">
            <v>1.014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1.014</v>
          </cell>
          <cell r="L108">
            <v>1.0576019999999999</v>
          </cell>
          <cell r="M108">
            <v>1.085099652</v>
          </cell>
          <cell r="P108">
            <v>35704</v>
          </cell>
          <cell r="Q108">
            <v>1.4000000000000012E-2</v>
          </cell>
        </row>
        <row r="109">
          <cell r="A109">
            <v>35735</v>
          </cell>
          <cell r="B109">
            <v>1.0009999999999999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1.0009999999999999</v>
          </cell>
          <cell r="L109">
            <v>1.0440429999999998</v>
          </cell>
          <cell r="M109">
            <v>1.0711881179999998</v>
          </cell>
          <cell r="P109">
            <v>35735</v>
          </cell>
          <cell r="Q109">
            <v>9.9999999999988987E-4</v>
          </cell>
        </row>
        <row r="110">
          <cell r="A110">
            <v>35765</v>
          </cell>
          <cell r="B110">
            <v>1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1</v>
          </cell>
          <cell r="L110">
            <v>1.0429999999999999</v>
          </cell>
          <cell r="M110">
            <v>1.0701179999999999</v>
          </cell>
          <cell r="P110">
            <v>35765</v>
          </cell>
          <cell r="Q110">
            <v>0</v>
          </cell>
        </row>
        <row r="111">
          <cell r="A111">
            <v>35796</v>
          </cell>
          <cell r="B111">
            <v>1.0409999999999999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1.0409999999999999</v>
          </cell>
          <cell r="M111">
            <v>1.068066</v>
          </cell>
          <cell r="P111">
            <v>35796</v>
          </cell>
          <cell r="Q111">
            <v>4.0999999999999925E-2</v>
          </cell>
        </row>
        <row r="112">
          <cell r="A112">
            <v>35827</v>
          </cell>
          <cell r="B112">
            <v>1.034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1.034</v>
          </cell>
          <cell r="M112">
            <v>1.0608840000000002</v>
          </cell>
          <cell r="P112">
            <v>35827</v>
          </cell>
          <cell r="Q112">
            <v>3.400000000000003E-2</v>
          </cell>
        </row>
        <row r="113">
          <cell r="A113">
            <v>35855</v>
          </cell>
          <cell r="B113">
            <v>1.0349999999999999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1.0349999999999999</v>
          </cell>
          <cell r="M113">
            <v>1.0619099999999999</v>
          </cell>
          <cell r="P113">
            <v>35855</v>
          </cell>
          <cell r="Q113">
            <v>3.499999999999992E-2</v>
          </cell>
        </row>
        <row r="114">
          <cell r="A114">
            <v>35886</v>
          </cell>
          <cell r="B114">
            <v>1.0309999999999999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1.0309999999999999</v>
          </cell>
          <cell r="M114">
            <v>1.057806</v>
          </cell>
          <cell r="P114">
            <v>35886</v>
          </cell>
          <cell r="Q114">
            <v>3.0999999999999917E-2</v>
          </cell>
        </row>
        <row r="115">
          <cell r="A115">
            <v>35916</v>
          </cell>
          <cell r="B115">
            <v>1.0269999999999999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1.0269999999999999</v>
          </cell>
          <cell r="M115">
            <v>1.0537019999999999</v>
          </cell>
          <cell r="P115">
            <v>35916</v>
          </cell>
          <cell r="Q115">
            <v>2.6999999999999913E-2</v>
          </cell>
        </row>
        <row r="116">
          <cell r="A116">
            <v>35947</v>
          </cell>
          <cell r="B116">
            <v>1.0249999999999999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1.0249999999999999</v>
          </cell>
          <cell r="M116">
            <v>1.05165</v>
          </cell>
          <cell r="P116">
            <v>35947</v>
          </cell>
          <cell r="Q116">
            <v>2.4999999999999911E-2</v>
          </cell>
        </row>
        <row r="117">
          <cell r="A117">
            <v>35977</v>
          </cell>
          <cell r="B117">
            <v>1.022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1.022</v>
          </cell>
          <cell r="M117">
            <v>1.0485720000000001</v>
          </cell>
          <cell r="P117">
            <v>35977</v>
          </cell>
          <cell r="Q117">
            <v>2.200000000000002E-2</v>
          </cell>
        </row>
        <row r="118">
          <cell r="A118">
            <v>36008</v>
          </cell>
          <cell r="B118">
            <v>1.018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1.018</v>
          </cell>
          <cell r="M118">
            <v>1.044468</v>
          </cell>
          <cell r="P118">
            <v>36008</v>
          </cell>
          <cell r="Q118">
            <v>1.8000000000000016E-2</v>
          </cell>
        </row>
        <row r="119">
          <cell r="A119">
            <v>36039</v>
          </cell>
          <cell r="B119">
            <v>1.014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1.014</v>
          </cell>
          <cell r="M119">
            <v>1.0403640000000001</v>
          </cell>
          <cell r="P119">
            <v>36039</v>
          </cell>
          <cell r="Q119">
            <v>1.4000000000000012E-2</v>
          </cell>
        </row>
        <row r="120">
          <cell r="A120">
            <v>36069</v>
          </cell>
          <cell r="B120">
            <v>1.0089999999999999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1.0089999999999999</v>
          </cell>
          <cell r="M120">
            <v>1.035234</v>
          </cell>
          <cell r="P120">
            <v>36069</v>
          </cell>
          <cell r="Q120">
            <v>8.999999999999897E-3</v>
          </cell>
        </row>
        <row r="121">
          <cell r="A121">
            <v>36100</v>
          </cell>
          <cell r="B121">
            <v>1.0009999999999999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1.0009999999999999</v>
          </cell>
          <cell r="M121">
            <v>1.027026</v>
          </cell>
          <cell r="P121">
            <v>36100</v>
          </cell>
          <cell r="Q121">
            <v>9.9999999999988987E-4</v>
          </cell>
        </row>
        <row r="122">
          <cell r="A122">
            <v>36130</v>
          </cell>
          <cell r="B122">
            <v>1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1</v>
          </cell>
          <cell r="M122">
            <v>1.026</v>
          </cell>
          <cell r="P122">
            <v>36130</v>
          </cell>
          <cell r="Q122">
            <v>0</v>
          </cell>
        </row>
        <row r="123">
          <cell r="A123">
            <v>36161</v>
          </cell>
          <cell r="B123">
            <v>1.02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1.02</v>
          </cell>
          <cell r="P123">
            <v>36161</v>
          </cell>
          <cell r="Q123">
            <v>0.02</v>
          </cell>
        </row>
        <row r="124">
          <cell r="A124">
            <v>36192</v>
          </cell>
          <cell r="B124">
            <v>1.024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1.024</v>
          </cell>
          <cell r="P124">
            <v>36192</v>
          </cell>
          <cell r="Q124">
            <v>2.4000000000000021E-2</v>
          </cell>
        </row>
        <row r="125">
          <cell r="A125">
            <v>36220</v>
          </cell>
          <cell r="B125">
            <v>1.0229999999999999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1.0229999999999999</v>
          </cell>
          <cell r="P125">
            <v>36220</v>
          </cell>
          <cell r="Q125">
            <v>2.2999999999999909E-2</v>
          </cell>
        </row>
        <row r="126">
          <cell r="A126">
            <v>36251</v>
          </cell>
          <cell r="B126">
            <v>1.0169999999999999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1.0169999999999999</v>
          </cell>
          <cell r="P126">
            <v>36251</v>
          </cell>
          <cell r="Q126">
            <v>1.6999999999999904E-2</v>
          </cell>
        </row>
        <row r="127">
          <cell r="A127">
            <v>36281</v>
          </cell>
          <cell r="B127">
            <v>1.0129999999999999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1.0129999999999999</v>
          </cell>
          <cell r="P127">
            <v>36281</v>
          </cell>
          <cell r="Q127">
            <v>1.2999999999999901E-2</v>
          </cell>
        </row>
        <row r="128">
          <cell r="A128">
            <v>36312</v>
          </cell>
          <cell r="B128">
            <v>1.012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1.012</v>
          </cell>
          <cell r="P128">
            <v>36312</v>
          </cell>
          <cell r="Q128">
            <v>1.2000000000000011E-2</v>
          </cell>
        </row>
        <row r="129">
          <cell r="A129">
            <v>36342</v>
          </cell>
          <cell r="B129">
            <v>1.01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1.01</v>
          </cell>
          <cell r="P129">
            <v>36342</v>
          </cell>
          <cell r="Q129">
            <v>0.01</v>
          </cell>
        </row>
        <row r="130">
          <cell r="A130">
            <v>36373</v>
          </cell>
          <cell r="B130">
            <v>1.0089999999999999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1.0089999999999999</v>
          </cell>
          <cell r="P130">
            <v>36373</v>
          </cell>
          <cell r="Q130">
            <v>8.999999999999897E-3</v>
          </cell>
        </row>
        <row r="131">
          <cell r="A131">
            <v>36404</v>
          </cell>
          <cell r="B131">
            <v>1.008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1.008</v>
          </cell>
          <cell r="P131">
            <v>36404</v>
          </cell>
          <cell r="Q131">
            <v>8.0000000000000071E-3</v>
          </cell>
        </row>
        <row r="132">
          <cell r="A132">
            <v>36434</v>
          </cell>
          <cell r="B132">
            <v>1.0049999999999999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1.0049999999999999</v>
          </cell>
          <cell r="P132">
            <v>36434</v>
          </cell>
          <cell r="Q132">
            <v>4.9999999999998934E-3</v>
          </cell>
        </row>
        <row r="133">
          <cell r="A133">
            <v>36465</v>
          </cell>
          <cell r="B133">
            <v>1.002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1.002</v>
          </cell>
          <cell r="P133">
            <v>36465</v>
          </cell>
          <cell r="Q133">
            <v>2.0000000000000018E-3</v>
          </cell>
        </row>
        <row r="134">
          <cell r="A134">
            <v>36495</v>
          </cell>
          <cell r="B134">
            <v>1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1</v>
          </cell>
          <cell r="P134">
            <v>36495</v>
          </cell>
          <cell r="Q134">
            <v>0</v>
          </cell>
        </row>
        <row r="135">
          <cell r="P135">
            <v>36526</v>
          </cell>
          <cell r="Q135">
            <v>4.3999999999999997E-2</v>
          </cell>
        </row>
        <row r="136">
          <cell r="P136">
            <v>36557</v>
          </cell>
          <cell r="Q136">
            <v>4.2000000000000003E-2</v>
          </cell>
        </row>
        <row r="137">
          <cell r="P137">
            <v>36586</v>
          </cell>
          <cell r="Q137">
            <v>3.5999999999999997E-2</v>
          </cell>
        </row>
        <row r="138">
          <cell r="P138">
            <v>36617</v>
          </cell>
          <cell r="Q138">
            <v>2.9000000000000001E-2</v>
          </cell>
        </row>
        <row r="139">
          <cell r="P139">
            <v>36647</v>
          </cell>
          <cell r="Q139">
            <v>2.4E-2</v>
          </cell>
        </row>
        <row r="140">
          <cell r="P140">
            <v>36678</v>
          </cell>
          <cell r="Q140">
            <v>2.1999999999999999E-2</v>
          </cell>
        </row>
        <row r="141">
          <cell r="P141">
            <v>36708</v>
          </cell>
          <cell r="Q141">
            <v>0.02</v>
          </cell>
        </row>
        <row r="142">
          <cell r="P142">
            <v>36739</v>
          </cell>
          <cell r="Q142">
            <v>1.7999999999999999E-2</v>
          </cell>
        </row>
        <row r="143">
          <cell r="P143">
            <v>36770</v>
          </cell>
          <cell r="Q143">
            <v>1.6E-2</v>
          </cell>
        </row>
        <row r="144">
          <cell r="P144">
            <v>36800</v>
          </cell>
          <cell r="Q144">
            <v>8.9999999999999993E-3</v>
          </cell>
        </row>
        <row r="145">
          <cell r="P145">
            <v>36831</v>
          </cell>
          <cell r="Q145">
            <v>3.0000000000000001E-3</v>
          </cell>
        </row>
        <row r="146">
          <cell r="P146">
            <v>36861</v>
          </cell>
          <cell r="Q146">
            <v>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TECEDENTES "/>
      <sheetName val="BALANCE 2021 "/>
      <sheetName val="retiros o dividendos ejercicio"/>
      <sheetName val="RLI "/>
      <sheetName val="R17 14 D3"/>
      <sheetName val="RAI al 01012020"/>
      <sheetName val="R18 14 D3"/>
      <sheetName val="RREE "/>
      <sheetName val="ddjj1909"/>
      <sheetName val="ddjj 1948"/>
      <sheetName val="Anverso"/>
      <sheetName val=" R6  14 A-D3-D8"/>
      <sheetName val="R7   14 A-D3-D8"/>
      <sheetName val="R8 14 A-D3"/>
      <sheetName val="R9  14 A-D3"/>
      <sheetName val="R19 14 D3"/>
      <sheetName val="R20 14 D3"/>
      <sheetName val="R21 14 D3"/>
      <sheetName val="Reverso F22 P.N"/>
      <sheetName val="Indice F22"/>
      <sheetName val="cm"/>
      <sheetName val="TASAS"/>
      <sheetName val="ANEXO N°1 (DDJJ 1847)"/>
      <sheetName val="ANEXO N°1 (DDJJ 1926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versoCon"/>
      <sheetName val="ReversoCon"/>
      <sheetName val="Registrar "/>
      <sheetName val="AnversoAud"/>
      <sheetName val="ReversoAud"/>
      <sheetName val="Hoja1"/>
      <sheetName val="RUT"/>
    </sheetNames>
    <sheetDataSet>
      <sheetData sheetId="0" refreshError="1"/>
      <sheetData sheetId="1" refreshError="1"/>
      <sheetData sheetId="2" refreshError="1">
        <row r="2">
          <cell r="A2">
            <v>1</v>
          </cell>
          <cell r="B2" t="str">
            <v xml:space="preserve"> </v>
          </cell>
        </row>
        <row r="3">
          <cell r="A3">
            <v>2</v>
          </cell>
          <cell r="B3" t="str">
            <v xml:space="preserve"> </v>
          </cell>
        </row>
        <row r="4">
          <cell r="A4">
            <v>5</v>
          </cell>
          <cell r="B4" t="str">
            <v xml:space="preserve"> </v>
          </cell>
        </row>
        <row r="5">
          <cell r="A5">
            <v>6</v>
          </cell>
          <cell r="B5" t="str">
            <v xml:space="preserve"> </v>
          </cell>
        </row>
        <row r="6">
          <cell r="A6">
            <v>9</v>
          </cell>
          <cell r="B6" t="str">
            <v xml:space="preserve"> </v>
          </cell>
        </row>
        <row r="7">
          <cell r="A7">
            <v>8</v>
          </cell>
          <cell r="B7" t="str">
            <v xml:space="preserve"> </v>
          </cell>
        </row>
        <row r="8">
          <cell r="A8">
            <v>7</v>
          </cell>
          <cell r="B8" t="str">
            <v xml:space="preserve"> </v>
          </cell>
        </row>
        <row r="9">
          <cell r="A9">
            <v>3</v>
          </cell>
          <cell r="B9" t="str">
            <v xml:space="preserve"> </v>
          </cell>
        </row>
        <row r="10">
          <cell r="A10">
            <v>0</v>
          </cell>
          <cell r="B10" t="str">
            <v xml:space="preserve"> </v>
          </cell>
        </row>
        <row r="11">
          <cell r="A11">
            <v>0</v>
          </cell>
          <cell r="B11" t="str">
            <v xml:space="preserve"> </v>
          </cell>
        </row>
        <row r="12">
          <cell r="A12">
            <v>0</v>
          </cell>
          <cell r="B12">
            <v>0</v>
          </cell>
        </row>
        <row r="13">
          <cell r="A13">
            <v>0</v>
          </cell>
          <cell r="B13">
            <v>0</v>
          </cell>
        </row>
        <row r="14">
          <cell r="A14">
            <v>0</v>
          </cell>
          <cell r="B14">
            <v>0</v>
          </cell>
        </row>
        <row r="15">
          <cell r="A15">
            <v>0</v>
          </cell>
          <cell r="B15">
            <v>0</v>
          </cell>
        </row>
        <row r="16">
          <cell r="A16">
            <v>0</v>
          </cell>
          <cell r="B16">
            <v>0</v>
          </cell>
        </row>
        <row r="17">
          <cell r="A17">
            <v>0</v>
          </cell>
          <cell r="B17">
            <v>0</v>
          </cell>
        </row>
        <row r="18">
          <cell r="A18">
            <v>0</v>
          </cell>
          <cell r="B18">
            <v>0</v>
          </cell>
        </row>
        <row r="19">
          <cell r="A19">
            <v>0</v>
          </cell>
          <cell r="B19">
            <v>0</v>
          </cell>
        </row>
        <row r="20">
          <cell r="A20">
            <v>0</v>
          </cell>
          <cell r="B20">
            <v>0</v>
          </cell>
        </row>
        <row r="21">
          <cell r="A21">
            <v>0</v>
          </cell>
          <cell r="B21">
            <v>0</v>
          </cell>
        </row>
        <row r="22">
          <cell r="A22">
            <v>0</v>
          </cell>
          <cell r="B22">
            <v>0</v>
          </cell>
        </row>
        <row r="23">
          <cell r="A23">
            <v>0</v>
          </cell>
          <cell r="B23">
            <v>0</v>
          </cell>
        </row>
        <row r="24">
          <cell r="A24">
            <v>0</v>
          </cell>
          <cell r="B24">
            <v>0</v>
          </cell>
        </row>
        <row r="25">
          <cell r="A25">
            <v>0</v>
          </cell>
          <cell r="B25">
            <v>0</v>
          </cell>
        </row>
        <row r="26">
          <cell r="A26">
            <v>0</v>
          </cell>
          <cell r="B26">
            <v>0</v>
          </cell>
        </row>
        <row r="27">
          <cell r="A27">
            <v>0</v>
          </cell>
          <cell r="B27">
            <v>0</v>
          </cell>
        </row>
        <row r="28">
          <cell r="A28">
            <v>0</v>
          </cell>
          <cell r="B28">
            <v>0</v>
          </cell>
        </row>
        <row r="29">
          <cell r="A29">
            <v>0</v>
          </cell>
          <cell r="B29">
            <v>0</v>
          </cell>
        </row>
        <row r="30">
          <cell r="A30">
            <v>0</v>
          </cell>
          <cell r="B30">
            <v>0</v>
          </cell>
        </row>
        <row r="31">
          <cell r="A31">
            <v>0</v>
          </cell>
          <cell r="B31">
            <v>0</v>
          </cell>
        </row>
        <row r="32">
          <cell r="A32">
            <v>0</v>
          </cell>
          <cell r="B32">
            <v>0</v>
          </cell>
        </row>
        <row r="33">
          <cell r="A33">
            <v>0</v>
          </cell>
          <cell r="B33">
            <v>0</v>
          </cell>
        </row>
        <row r="34">
          <cell r="A34">
            <v>0</v>
          </cell>
          <cell r="B34">
            <v>0</v>
          </cell>
        </row>
        <row r="35">
          <cell r="A35">
            <v>0</v>
          </cell>
          <cell r="B35">
            <v>0</v>
          </cell>
        </row>
        <row r="36">
          <cell r="A36">
            <v>0</v>
          </cell>
          <cell r="B36">
            <v>0</v>
          </cell>
        </row>
        <row r="37">
          <cell r="A37">
            <v>0</v>
          </cell>
          <cell r="B37">
            <v>0</v>
          </cell>
        </row>
        <row r="38">
          <cell r="A38">
            <v>0</v>
          </cell>
          <cell r="B38">
            <v>0</v>
          </cell>
        </row>
        <row r="39">
          <cell r="A39">
            <v>0</v>
          </cell>
          <cell r="B39">
            <v>0</v>
          </cell>
        </row>
        <row r="40">
          <cell r="A40">
            <v>0</v>
          </cell>
          <cell r="B40">
            <v>0</v>
          </cell>
        </row>
        <row r="41">
          <cell r="A41">
            <v>0</v>
          </cell>
          <cell r="B41">
            <v>0</v>
          </cell>
        </row>
        <row r="42">
          <cell r="A42">
            <v>0</v>
          </cell>
          <cell r="B42">
            <v>0</v>
          </cell>
        </row>
        <row r="43">
          <cell r="A43">
            <v>0</v>
          </cell>
          <cell r="B43">
            <v>0</v>
          </cell>
        </row>
        <row r="44">
          <cell r="A44">
            <v>0</v>
          </cell>
          <cell r="B44">
            <v>0</v>
          </cell>
        </row>
        <row r="45">
          <cell r="A45">
            <v>0</v>
          </cell>
          <cell r="B45">
            <v>0</v>
          </cell>
        </row>
        <row r="46">
          <cell r="A46">
            <v>0</v>
          </cell>
          <cell r="B46">
            <v>0</v>
          </cell>
        </row>
        <row r="47">
          <cell r="A47">
            <v>0</v>
          </cell>
          <cell r="B47">
            <v>0</v>
          </cell>
        </row>
        <row r="48">
          <cell r="A48">
            <v>0</v>
          </cell>
          <cell r="B48">
            <v>0</v>
          </cell>
        </row>
        <row r="49">
          <cell r="A49">
            <v>0</v>
          </cell>
          <cell r="B49">
            <v>0</v>
          </cell>
        </row>
        <row r="50">
          <cell r="A50">
            <v>0</v>
          </cell>
          <cell r="B50">
            <v>0</v>
          </cell>
        </row>
        <row r="51">
          <cell r="A51">
            <v>0</v>
          </cell>
          <cell r="B51">
            <v>0</v>
          </cell>
        </row>
        <row r="52">
          <cell r="A52">
            <v>0</v>
          </cell>
          <cell r="B52">
            <v>0</v>
          </cell>
        </row>
        <row r="53">
          <cell r="A53">
            <v>0</v>
          </cell>
          <cell r="B53">
            <v>0</v>
          </cell>
        </row>
        <row r="54">
          <cell r="A54">
            <v>0</v>
          </cell>
          <cell r="B54">
            <v>0</v>
          </cell>
        </row>
        <row r="55">
          <cell r="A55">
            <v>0</v>
          </cell>
          <cell r="B55">
            <v>0</v>
          </cell>
        </row>
        <row r="56">
          <cell r="A56">
            <v>0</v>
          </cell>
          <cell r="B56">
            <v>0</v>
          </cell>
        </row>
        <row r="57">
          <cell r="A57">
            <v>0</v>
          </cell>
          <cell r="B57">
            <v>0</v>
          </cell>
        </row>
        <row r="58">
          <cell r="A58">
            <v>0</v>
          </cell>
          <cell r="B58">
            <v>0</v>
          </cell>
        </row>
        <row r="59">
          <cell r="A59">
            <v>0</v>
          </cell>
          <cell r="B59">
            <v>0</v>
          </cell>
        </row>
        <row r="60">
          <cell r="A60">
            <v>0</v>
          </cell>
          <cell r="B60">
            <v>0</v>
          </cell>
        </row>
        <row r="61">
          <cell r="A61">
            <v>0</v>
          </cell>
          <cell r="B61">
            <v>0</v>
          </cell>
        </row>
        <row r="62">
          <cell r="A62">
            <v>0</v>
          </cell>
          <cell r="B62">
            <v>0</v>
          </cell>
        </row>
        <row r="63">
          <cell r="A63">
            <v>0</v>
          </cell>
          <cell r="B63">
            <v>0</v>
          </cell>
        </row>
        <row r="64">
          <cell r="A64">
            <v>0</v>
          </cell>
          <cell r="B64">
            <v>0</v>
          </cell>
        </row>
        <row r="65">
          <cell r="A65">
            <v>0</v>
          </cell>
          <cell r="B65">
            <v>0</v>
          </cell>
        </row>
        <row r="66">
          <cell r="A66">
            <v>0</v>
          </cell>
          <cell r="B66">
            <v>0</v>
          </cell>
        </row>
        <row r="67">
          <cell r="A67">
            <v>0</v>
          </cell>
          <cell r="B67">
            <v>0</v>
          </cell>
        </row>
        <row r="68">
          <cell r="A68">
            <v>0</v>
          </cell>
          <cell r="B68">
            <v>0</v>
          </cell>
        </row>
        <row r="69">
          <cell r="A69">
            <v>0</v>
          </cell>
          <cell r="B69">
            <v>0</v>
          </cell>
        </row>
        <row r="70">
          <cell r="A70">
            <v>0</v>
          </cell>
          <cell r="B70">
            <v>0</v>
          </cell>
        </row>
        <row r="71">
          <cell r="A71">
            <v>0</v>
          </cell>
          <cell r="B71">
            <v>0</v>
          </cell>
        </row>
        <row r="72">
          <cell r="A72">
            <v>0</v>
          </cell>
          <cell r="B72">
            <v>0</v>
          </cell>
        </row>
        <row r="73">
          <cell r="A73">
            <v>0</v>
          </cell>
          <cell r="B73">
            <v>0</v>
          </cell>
        </row>
        <row r="74">
          <cell r="A74">
            <v>0</v>
          </cell>
          <cell r="B74">
            <v>0</v>
          </cell>
        </row>
        <row r="75">
          <cell r="A75">
            <v>0</v>
          </cell>
          <cell r="B75">
            <v>0</v>
          </cell>
        </row>
        <row r="76">
          <cell r="A76">
            <v>0</v>
          </cell>
          <cell r="B76">
            <v>0</v>
          </cell>
        </row>
        <row r="77">
          <cell r="A77">
            <v>0</v>
          </cell>
          <cell r="B77">
            <v>0</v>
          </cell>
        </row>
        <row r="78">
          <cell r="A78">
            <v>0</v>
          </cell>
          <cell r="B78">
            <v>0</v>
          </cell>
        </row>
        <row r="79">
          <cell r="A79">
            <v>0</v>
          </cell>
          <cell r="B79">
            <v>0</v>
          </cell>
        </row>
        <row r="80">
          <cell r="A80">
            <v>0</v>
          </cell>
          <cell r="B80">
            <v>0</v>
          </cell>
        </row>
        <row r="81">
          <cell r="A81">
            <v>0</v>
          </cell>
          <cell r="B81">
            <v>0</v>
          </cell>
        </row>
        <row r="82">
          <cell r="A82">
            <v>0</v>
          </cell>
          <cell r="B82">
            <v>0</v>
          </cell>
        </row>
        <row r="83">
          <cell r="A83">
            <v>0</v>
          </cell>
          <cell r="B83">
            <v>0</v>
          </cell>
        </row>
        <row r="84">
          <cell r="A84">
            <v>0</v>
          </cell>
          <cell r="B84">
            <v>0</v>
          </cell>
        </row>
        <row r="85">
          <cell r="A85">
            <v>0</v>
          </cell>
          <cell r="B85">
            <v>0</v>
          </cell>
        </row>
        <row r="86">
          <cell r="A86">
            <v>0</v>
          </cell>
          <cell r="B86">
            <v>0</v>
          </cell>
        </row>
        <row r="87">
          <cell r="A87">
            <v>0</v>
          </cell>
          <cell r="B87">
            <v>0</v>
          </cell>
        </row>
        <row r="88">
          <cell r="A88">
            <v>0</v>
          </cell>
          <cell r="B88">
            <v>0</v>
          </cell>
        </row>
        <row r="89">
          <cell r="A89">
            <v>0</v>
          </cell>
          <cell r="B89">
            <v>0</v>
          </cell>
        </row>
        <row r="90">
          <cell r="A90">
            <v>0</v>
          </cell>
          <cell r="B90">
            <v>0</v>
          </cell>
        </row>
        <row r="91">
          <cell r="A91">
            <v>0</v>
          </cell>
          <cell r="B91">
            <v>0</v>
          </cell>
        </row>
        <row r="92">
          <cell r="A92">
            <v>0</v>
          </cell>
          <cell r="B92">
            <v>0</v>
          </cell>
        </row>
        <row r="93">
          <cell r="A93">
            <v>0</v>
          </cell>
          <cell r="B93">
            <v>0</v>
          </cell>
        </row>
        <row r="94">
          <cell r="A94">
            <v>0</v>
          </cell>
          <cell r="B94">
            <v>0</v>
          </cell>
        </row>
        <row r="95">
          <cell r="A95">
            <v>0</v>
          </cell>
          <cell r="B95">
            <v>0</v>
          </cell>
        </row>
        <row r="96">
          <cell r="A96">
            <v>0</v>
          </cell>
          <cell r="B96">
            <v>0</v>
          </cell>
        </row>
        <row r="97">
          <cell r="A97">
            <v>0</v>
          </cell>
          <cell r="B97">
            <v>0</v>
          </cell>
        </row>
        <row r="98">
          <cell r="A98">
            <v>0</v>
          </cell>
          <cell r="B98">
            <v>0</v>
          </cell>
        </row>
        <row r="99">
          <cell r="A99">
            <v>0</v>
          </cell>
          <cell r="B99">
            <v>0</v>
          </cell>
        </row>
        <row r="100">
          <cell r="A100">
            <v>0</v>
          </cell>
          <cell r="B100">
            <v>0</v>
          </cell>
        </row>
        <row r="101">
          <cell r="A101">
            <v>0</v>
          </cell>
          <cell r="B101">
            <v>0</v>
          </cell>
        </row>
        <row r="102">
          <cell r="A102">
            <v>0</v>
          </cell>
          <cell r="B102">
            <v>0</v>
          </cell>
        </row>
        <row r="103">
          <cell r="A103">
            <v>0</v>
          </cell>
          <cell r="B103">
            <v>0</v>
          </cell>
        </row>
        <row r="104">
          <cell r="A104">
            <v>0</v>
          </cell>
          <cell r="B104">
            <v>0</v>
          </cell>
        </row>
        <row r="105">
          <cell r="A105">
            <v>0</v>
          </cell>
          <cell r="B105">
            <v>0</v>
          </cell>
        </row>
        <row r="106">
          <cell r="A106">
            <v>0</v>
          </cell>
          <cell r="B106">
            <v>0</v>
          </cell>
        </row>
        <row r="107">
          <cell r="A107">
            <v>0</v>
          </cell>
          <cell r="B107">
            <v>0</v>
          </cell>
        </row>
        <row r="108">
          <cell r="A108">
            <v>0</v>
          </cell>
          <cell r="B108">
            <v>0</v>
          </cell>
        </row>
        <row r="109">
          <cell r="A109">
            <v>0</v>
          </cell>
          <cell r="B109">
            <v>0</v>
          </cell>
        </row>
        <row r="110">
          <cell r="A110">
            <v>0</v>
          </cell>
          <cell r="B110">
            <v>0</v>
          </cell>
        </row>
        <row r="111">
          <cell r="A111">
            <v>0</v>
          </cell>
          <cell r="B111">
            <v>0</v>
          </cell>
        </row>
        <row r="112">
          <cell r="A112">
            <v>0</v>
          </cell>
          <cell r="B112">
            <v>0</v>
          </cell>
        </row>
        <row r="113">
          <cell r="A113">
            <v>0</v>
          </cell>
          <cell r="B113">
            <v>0</v>
          </cell>
        </row>
        <row r="114">
          <cell r="A114">
            <v>0</v>
          </cell>
          <cell r="B114">
            <v>0</v>
          </cell>
        </row>
        <row r="115">
          <cell r="A115">
            <v>0</v>
          </cell>
          <cell r="B115">
            <v>0</v>
          </cell>
        </row>
        <row r="116">
          <cell r="A116">
            <v>0</v>
          </cell>
          <cell r="B116">
            <v>0</v>
          </cell>
        </row>
        <row r="117">
          <cell r="A117">
            <v>0</v>
          </cell>
          <cell r="B117">
            <v>0</v>
          </cell>
        </row>
        <row r="118">
          <cell r="A118">
            <v>0</v>
          </cell>
          <cell r="B118">
            <v>0</v>
          </cell>
        </row>
        <row r="119">
          <cell r="A119">
            <v>0</v>
          </cell>
          <cell r="B119">
            <v>0</v>
          </cell>
        </row>
        <row r="120">
          <cell r="A120">
            <v>0</v>
          </cell>
          <cell r="B120">
            <v>0</v>
          </cell>
        </row>
        <row r="121">
          <cell r="A121">
            <v>0</v>
          </cell>
          <cell r="B121">
            <v>0</v>
          </cell>
        </row>
        <row r="122">
          <cell r="A122">
            <v>0</v>
          </cell>
          <cell r="B122">
            <v>0</v>
          </cell>
        </row>
        <row r="123">
          <cell r="A123">
            <v>0</v>
          </cell>
          <cell r="B123">
            <v>0</v>
          </cell>
        </row>
        <row r="124">
          <cell r="A124">
            <v>0</v>
          </cell>
          <cell r="B124">
            <v>0</v>
          </cell>
        </row>
        <row r="125">
          <cell r="A125">
            <v>0</v>
          </cell>
          <cell r="B125">
            <v>0</v>
          </cell>
        </row>
        <row r="126">
          <cell r="A126">
            <v>0</v>
          </cell>
          <cell r="B126">
            <v>0</v>
          </cell>
        </row>
        <row r="127">
          <cell r="A127">
            <v>0</v>
          </cell>
          <cell r="B127">
            <v>0</v>
          </cell>
        </row>
        <row r="128">
          <cell r="A128">
            <v>0</v>
          </cell>
          <cell r="B128">
            <v>0</v>
          </cell>
        </row>
        <row r="129">
          <cell r="A129">
            <v>0</v>
          </cell>
          <cell r="B129">
            <v>0</v>
          </cell>
        </row>
        <row r="130">
          <cell r="A130">
            <v>0</v>
          </cell>
          <cell r="B130">
            <v>0</v>
          </cell>
        </row>
        <row r="131">
          <cell r="A131">
            <v>0</v>
          </cell>
          <cell r="B131">
            <v>0</v>
          </cell>
        </row>
        <row r="132">
          <cell r="A132">
            <v>0</v>
          </cell>
          <cell r="B132">
            <v>0</v>
          </cell>
        </row>
        <row r="133">
          <cell r="A133">
            <v>0</v>
          </cell>
          <cell r="B133">
            <v>0</v>
          </cell>
        </row>
        <row r="134">
          <cell r="A134">
            <v>0</v>
          </cell>
          <cell r="B134">
            <v>0</v>
          </cell>
        </row>
        <row r="135">
          <cell r="A135">
            <v>0</v>
          </cell>
          <cell r="B135">
            <v>0</v>
          </cell>
        </row>
        <row r="136">
          <cell r="A136">
            <v>0</v>
          </cell>
          <cell r="B136">
            <v>0</v>
          </cell>
        </row>
        <row r="137">
          <cell r="A137">
            <v>0</v>
          </cell>
          <cell r="B137">
            <v>0</v>
          </cell>
        </row>
        <row r="138">
          <cell r="A138">
            <v>0</v>
          </cell>
          <cell r="B138">
            <v>0</v>
          </cell>
        </row>
        <row r="139">
          <cell r="A139">
            <v>0</v>
          </cell>
          <cell r="B139">
            <v>0</v>
          </cell>
        </row>
        <row r="140">
          <cell r="A140">
            <v>0</v>
          </cell>
          <cell r="B140">
            <v>0</v>
          </cell>
        </row>
        <row r="141">
          <cell r="A141">
            <v>0</v>
          </cell>
          <cell r="B141">
            <v>0</v>
          </cell>
        </row>
        <row r="142">
          <cell r="A142">
            <v>0</v>
          </cell>
          <cell r="B142">
            <v>0</v>
          </cell>
        </row>
        <row r="143">
          <cell r="A143">
            <v>0</v>
          </cell>
          <cell r="B143">
            <v>0</v>
          </cell>
        </row>
        <row r="144">
          <cell r="A144">
            <v>0</v>
          </cell>
          <cell r="B144">
            <v>0</v>
          </cell>
        </row>
        <row r="145">
          <cell r="A145">
            <v>0</v>
          </cell>
          <cell r="B145">
            <v>0</v>
          </cell>
        </row>
        <row r="146">
          <cell r="A146">
            <v>0</v>
          </cell>
          <cell r="B146">
            <v>0</v>
          </cell>
        </row>
        <row r="147">
          <cell r="A147">
            <v>0</v>
          </cell>
          <cell r="B147">
            <v>0</v>
          </cell>
        </row>
        <row r="148">
          <cell r="A148">
            <v>0</v>
          </cell>
          <cell r="B148">
            <v>0</v>
          </cell>
        </row>
        <row r="149">
          <cell r="A149">
            <v>0</v>
          </cell>
          <cell r="B149">
            <v>0</v>
          </cell>
        </row>
        <row r="150">
          <cell r="A150">
            <v>0</v>
          </cell>
          <cell r="B150">
            <v>0</v>
          </cell>
        </row>
        <row r="151">
          <cell r="A151">
            <v>0</v>
          </cell>
          <cell r="B151">
            <v>0</v>
          </cell>
        </row>
        <row r="152">
          <cell r="A152">
            <v>0</v>
          </cell>
          <cell r="B152">
            <v>0</v>
          </cell>
        </row>
        <row r="153">
          <cell r="A153">
            <v>0</v>
          </cell>
          <cell r="B153">
            <v>0</v>
          </cell>
        </row>
        <row r="154">
          <cell r="A154">
            <v>0</v>
          </cell>
          <cell r="B154">
            <v>0</v>
          </cell>
        </row>
        <row r="155">
          <cell r="A155">
            <v>0</v>
          </cell>
          <cell r="B155">
            <v>0</v>
          </cell>
        </row>
        <row r="156">
          <cell r="A156">
            <v>0</v>
          </cell>
          <cell r="B156">
            <v>0</v>
          </cell>
        </row>
        <row r="157">
          <cell r="A157">
            <v>0</v>
          </cell>
          <cell r="B157">
            <v>0</v>
          </cell>
        </row>
        <row r="158">
          <cell r="A158">
            <v>0</v>
          </cell>
          <cell r="B158">
            <v>0</v>
          </cell>
        </row>
        <row r="159">
          <cell r="A159">
            <v>0</v>
          </cell>
          <cell r="B159">
            <v>0</v>
          </cell>
        </row>
        <row r="160">
          <cell r="A160">
            <v>0</v>
          </cell>
          <cell r="B160">
            <v>0</v>
          </cell>
        </row>
        <row r="161">
          <cell r="A161">
            <v>0</v>
          </cell>
          <cell r="B161">
            <v>0</v>
          </cell>
        </row>
        <row r="162">
          <cell r="A162">
            <v>0</v>
          </cell>
          <cell r="B162">
            <v>0</v>
          </cell>
        </row>
        <row r="163">
          <cell r="A163">
            <v>0</v>
          </cell>
          <cell r="B163">
            <v>0</v>
          </cell>
        </row>
        <row r="164">
          <cell r="A164">
            <v>0</v>
          </cell>
          <cell r="B164">
            <v>0</v>
          </cell>
        </row>
        <row r="165">
          <cell r="A165">
            <v>0</v>
          </cell>
          <cell r="B165">
            <v>0</v>
          </cell>
        </row>
        <row r="166">
          <cell r="A166">
            <v>0</v>
          </cell>
          <cell r="B166">
            <v>0</v>
          </cell>
        </row>
        <row r="167">
          <cell r="A167">
            <v>0</v>
          </cell>
          <cell r="B167">
            <v>0</v>
          </cell>
        </row>
        <row r="168">
          <cell r="A168">
            <v>0</v>
          </cell>
          <cell r="B168">
            <v>0</v>
          </cell>
        </row>
        <row r="169">
          <cell r="A169">
            <v>0</v>
          </cell>
          <cell r="B169">
            <v>0</v>
          </cell>
        </row>
        <row r="170">
          <cell r="A170">
            <v>0</v>
          </cell>
          <cell r="B170">
            <v>0</v>
          </cell>
        </row>
        <row r="171">
          <cell r="A171">
            <v>0</v>
          </cell>
          <cell r="B171">
            <v>0</v>
          </cell>
        </row>
        <row r="172">
          <cell r="A172">
            <v>0</v>
          </cell>
          <cell r="B172">
            <v>0</v>
          </cell>
        </row>
        <row r="173">
          <cell r="A173">
            <v>0</v>
          </cell>
          <cell r="B173">
            <v>0</v>
          </cell>
        </row>
        <row r="174">
          <cell r="A174">
            <v>0</v>
          </cell>
          <cell r="B174">
            <v>0</v>
          </cell>
        </row>
        <row r="175">
          <cell r="A175">
            <v>0</v>
          </cell>
          <cell r="B175">
            <v>0</v>
          </cell>
        </row>
        <row r="176">
          <cell r="A176">
            <v>0</v>
          </cell>
          <cell r="B176">
            <v>0</v>
          </cell>
        </row>
        <row r="177">
          <cell r="A177">
            <v>85</v>
          </cell>
          <cell r="B177">
            <v>0</v>
          </cell>
        </row>
        <row r="178">
          <cell r="A178">
            <v>86</v>
          </cell>
          <cell r="B178">
            <v>0</v>
          </cell>
        </row>
        <row r="179">
          <cell r="A179">
            <v>87</v>
          </cell>
          <cell r="B179">
            <v>0</v>
          </cell>
        </row>
        <row r="180">
          <cell r="A180">
            <v>90</v>
          </cell>
          <cell r="B180">
            <v>0</v>
          </cell>
        </row>
        <row r="181">
          <cell r="A181">
            <v>39</v>
          </cell>
          <cell r="B181">
            <v>0</v>
          </cell>
        </row>
        <row r="182">
          <cell r="A182">
            <v>91</v>
          </cell>
          <cell r="B182">
            <v>0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01"/>
  <sheetViews>
    <sheetView view="pageBreakPreview" topLeftCell="A7" zoomScale="118" zoomScaleNormal="122" zoomScaleSheetLayoutView="118" workbookViewId="0">
      <selection activeCell="D9" sqref="D9"/>
    </sheetView>
  </sheetViews>
  <sheetFormatPr baseColWidth="10" defaultRowHeight="12.75"/>
  <cols>
    <col min="1" max="1" width="4.140625" style="90" customWidth="1"/>
    <col min="2" max="2" width="9.42578125" style="88" customWidth="1"/>
    <col min="3" max="3" width="42.42578125" style="90" customWidth="1"/>
    <col min="4" max="4" width="12.7109375" style="90" customWidth="1"/>
    <col min="5" max="5" width="13.85546875" style="90" customWidth="1"/>
    <col min="6" max="6" width="12.28515625" style="90" bestFit="1" customWidth="1"/>
    <col min="7" max="7" width="12.7109375" style="90" bestFit="1" customWidth="1"/>
    <col min="8" max="8" width="11.7109375" style="90" customWidth="1"/>
    <col min="9" max="9" width="12" style="90" customWidth="1"/>
    <col min="10" max="10" width="11.42578125" style="90" customWidth="1"/>
    <col min="11" max="11" width="11" style="90" customWidth="1"/>
    <col min="12" max="240" width="11.42578125" style="90"/>
    <col min="241" max="241" width="50.5703125" style="90" customWidth="1"/>
    <col min="242" max="242" width="15.28515625" style="90" bestFit="1" customWidth="1"/>
    <col min="243" max="243" width="16.7109375" style="90" customWidth="1"/>
    <col min="244" max="244" width="15.140625" style="90" bestFit="1" customWidth="1"/>
    <col min="245" max="245" width="15.42578125" style="90" customWidth="1"/>
    <col min="246" max="246" width="16.28515625" style="90" customWidth="1"/>
    <col min="247" max="247" width="16.42578125" style="90" customWidth="1"/>
    <col min="248" max="248" width="16.5703125" style="90" bestFit="1" customWidth="1"/>
    <col min="249" max="249" width="14.7109375" style="90" customWidth="1"/>
    <col min="250" max="251" width="11.42578125" style="90"/>
    <col min="252" max="252" width="13.85546875" style="90" customWidth="1"/>
    <col min="253" max="256" width="11.42578125" style="90"/>
    <col min="257" max="257" width="4.140625" style="90" customWidth="1"/>
    <col min="258" max="258" width="9.42578125" style="90" customWidth="1"/>
    <col min="259" max="259" width="35.5703125" style="90" customWidth="1"/>
    <col min="260" max="260" width="12.7109375" style="90" customWidth="1"/>
    <col min="261" max="261" width="13.85546875" style="90" customWidth="1"/>
    <col min="262" max="263" width="11.42578125" style="90" customWidth="1"/>
    <col min="264" max="264" width="11.7109375" style="90" customWidth="1"/>
    <col min="265" max="265" width="12" style="90" customWidth="1"/>
    <col min="266" max="266" width="11.42578125" style="90" customWidth="1"/>
    <col min="267" max="267" width="11" style="90" customWidth="1"/>
    <col min="268" max="496" width="11.42578125" style="90"/>
    <col min="497" max="497" width="50.5703125" style="90" customWidth="1"/>
    <col min="498" max="498" width="15.28515625" style="90" bestFit="1" customWidth="1"/>
    <col min="499" max="499" width="16.7109375" style="90" customWidth="1"/>
    <col min="500" max="500" width="15.140625" style="90" bestFit="1" customWidth="1"/>
    <col min="501" max="501" width="15.42578125" style="90" customWidth="1"/>
    <col min="502" max="502" width="16.28515625" style="90" customWidth="1"/>
    <col min="503" max="503" width="16.42578125" style="90" customWidth="1"/>
    <col min="504" max="504" width="16.5703125" style="90" bestFit="1" customWidth="1"/>
    <col min="505" max="505" width="14.7109375" style="90" customWidth="1"/>
    <col min="506" max="507" width="11.42578125" style="90"/>
    <col min="508" max="508" width="13.85546875" style="90" customWidth="1"/>
    <col min="509" max="512" width="11.42578125" style="90"/>
    <col min="513" max="513" width="4.140625" style="90" customWidth="1"/>
    <col min="514" max="514" width="9.42578125" style="90" customWidth="1"/>
    <col min="515" max="515" width="35.5703125" style="90" customWidth="1"/>
    <col min="516" max="516" width="12.7109375" style="90" customWidth="1"/>
    <col min="517" max="517" width="13.85546875" style="90" customWidth="1"/>
    <col min="518" max="519" width="11.42578125" style="90" customWidth="1"/>
    <col min="520" max="520" width="11.7109375" style="90" customWidth="1"/>
    <col min="521" max="521" width="12" style="90" customWidth="1"/>
    <col min="522" max="522" width="11.42578125" style="90" customWidth="1"/>
    <col min="523" max="523" width="11" style="90" customWidth="1"/>
    <col min="524" max="752" width="11.42578125" style="90"/>
    <col min="753" max="753" width="50.5703125" style="90" customWidth="1"/>
    <col min="754" max="754" width="15.28515625" style="90" bestFit="1" customWidth="1"/>
    <col min="755" max="755" width="16.7109375" style="90" customWidth="1"/>
    <col min="756" max="756" width="15.140625" style="90" bestFit="1" customWidth="1"/>
    <col min="757" max="757" width="15.42578125" style="90" customWidth="1"/>
    <col min="758" max="758" width="16.28515625" style="90" customWidth="1"/>
    <col min="759" max="759" width="16.42578125" style="90" customWidth="1"/>
    <col min="760" max="760" width="16.5703125" style="90" bestFit="1" customWidth="1"/>
    <col min="761" max="761" width="14.7109375" style="90" customWidth="1"/>
    <col min="762" max="763" width="11.42578125" style="90"/>
    <col min="764" max="764" width="13.85546875" style="90" customWidth="1"/>
    <col min="765" max="768" width="11.42578125" style="90"/>
    <col min="769" max="769" width="4.140625" style="90" customWidth="1"/>
    <col min="770" max="770" width="9.42578125" style="90" customWidth="1"/>
    <col min="771" max="771" width="35.5703125" style="90" customWidth="1"/>
    <col min="772" max="772" width="12.7109375" style="90" customWidth="1"/>
    <col min="773" max="773" width="13.85546875" style="90" customWidth="1"/>
    <col min="774" max="775" width="11.42578125" style="90" customWidth="1"/>
    <col min="776" max="776" width="11.7109375" style="90" customWidth="1"/>
    <col min="777" max="777" width="12" style="90" customWidth="1"/>
    <col min="778" max="778" width="11.42578125" style="90" customWidth="1"/>
    <col min="779" max="779" width="11" style="90" customWidth="1"/>
    <col min="780" max="1008" width="11.42578125" style="90"/>
    <col min="1009" max="1009" width="50.5703125" style="90" customWidth="1"/>
    <col min="1010" max="1010" width="15.28515625" style="90" bestFit="1" customWidth="1"/>
    <col min="1011" max="1011" width="16.7109375" style="90" customWidth="1"/>
    <col min="1012" max="1012" width="15.140625" style="90" bestFit="1" customWidth="1"/>
    <col min="1013" max="1013" width="15.42578125" style="90" customWidth="1"/>
    <col min="1014" max="1014" width="16.28515625" style="90" customWidth="1"/>
    <col min="1015" max="1015" width="16.42578125" style="90" customWidth="1"/>
    <col min="1016" max="1016" width="16.5703125" style="90" bestFit="1" customWidth="1"/>
    <col min="1017" max="1017" width="14.7109375" style="90" customWidth="1"/>
    <col min="1018" max="1019" width="11.42578125" style="90"/>
    <col min="1020" max="1020" width="13.85546875" style="90" customWidth="1"/>
    <col min="1021" max="1024" width="11.42578125" style="90"/>
    <col min="1025" max="1025" width="4.140625" style="90" customWidth="1"/>
    <col min="1026" max="1026" width="9.42578125" style="90" customWidth="1"/>
    <col min="1027" max="1027" width="35.5703125" style="90" customWidth="1"/>
    <col min="1028" max="1028" width="12.7109375" style="90" customWidth="1"/>
    <col min="1029" max="1029" width="13.85546875" style="90" customWidth="1"/>
    <col min="1030" max="1031" width="11.42578125" style="90" customWidth="1"/>
    <col min="1032" max="1032" width="11.7109375" style="90" customWidth="1"/>
    <col min="1033" max="1033" width="12" style="90" customWidth="1"/>
    <col min="1034" max="1034" width="11.42578125" style="90" customWidth="1"/>
    <col min="1035" max="1035" width="11" style="90" customWidth="1"/>
    <col min="1036" max="1264" width="11.42578125" style="90"/>
    <col min="1265" max="1265" width="50.5703125" style="90" customWidth="1"/>
    <col min="1266" max="1266" width="15.28515625" style="90" bestFit="1" customWidth="1"/>
    <col min="1267" max="1267" width="16.7109375" style="90" customWidth="1"/>
    <col min="1268" max="1268" width="15.140625" style="90" bestFit="1" customWidth="1"/>
    <col min="1269" max="1269" width="15.42578125" style="90" customWidth="1"/>
    <col min="1270" max="1270" width="16.28515625" style="90" customWidth="1"/>
    <col min="1271" max="1271" width="16.42578125" style="90" customWidth="1"/>
    <col min="1272" max="1272" width="16.5703125" style="90" bestFit="1" customWidth="1"/>
    <col min="1273" max="1273" width="14.7109375" style="90" customWidth="1"/>
    <col min="1274" max="1275" width="11.42578125" style="90"/>
    <col min="1276" max="1276" width="13.85546875" style="90" customWidth="1"/>
    <col min="1277" max="1280" width="11.42578125" style="90"/>
    <col min="1281" max="1281" width="4.140625" style="90" customWidth="1"/>
    <col min="1282" max="1282" width="9.42578125" style="90" customWidth="1"/>
    <col min="1283" max="1283" width="35.5703125" style="90" customWidth="1"/>
    <col min="1284" max="1284" width="12.7109375" style="90" customWidth="1"/>
    <col min="1285" max="1285" width="13.85546875" style="90" customWidth="1"/>
    <col min="1286" max="1287" width="11.42578125" style="90" customWidth="1"/>
    <col min="1288" max="1288" width="11.7109375" style="90" customWidth="1"/>
    <col min="1289" max="1289" width="12" style="90" customWidth="1"/>
    <col min="1290" max="1290" width="11.42578125" style="90" customWidth="1"/>
    <col min="1291" max="1291" width="11" style="90" customWidth="1"/>
    <col min="1292" max="1520" width="11.42578125" style="90"/>
    <col min="1521" max="1521" width="50.5703125" style="90" customWidth="1"/>
    <col min="1522" max="1522" width="15.28515625" style="90" bestFit="1" customWidth="1"/>
    <col min="1523" max="1523" width="16.7109375" style="90" customWidth="1"/>
    <col min="1524" max="1524" width="15.140625" style="90" bestFit="1" customWidth="1"/>
    <col min="1525" max="1525" width="15.42578125" style="90" customWidth="1"/>
    <col min="1526" max="1526" width="16.28515625" style="90" customWidth="1"/>
    <col min="1527" max="1527" width="16.42578125" style="90" customWidth="1"/>
    <col min="1528" max="1528" width="16.5703125" style="90" bestFit="1" customWidth="1"/>
    <col min="1529" max="1529" width="14.7109375" style="90" customWidth="1"/>
    <col min="1530" max="1531" width="11.42578125" style="90"/>
    <col min="1532" max="1532" width="13.85546875" style="90" customWidth="1"/>
    <col min="1533" max="1536" width="11.42578125" style="90"/>
    <col min="1537" max="1537" width="4.140625" style="90" customWidth="1"/>
    <col min="1538" max="1538" width="9.42578125" style="90" customWidth="1"/>
    <col min="1539" max="1539" width="35.5703125" style="90" customWidth="1"/>
    <col min="1540" max="1540" width="12.7109375" style="90" customWidth="1"/>
    <col min="1541" max="1541" width="13.85546875" style="90" customWidth="1"/>
    <col min="1542" max="1543" width="11.42578125" style="90" customWidth="1"/>
    <col min="1544" max="1544" width="11.7109375" style="90" customWidth="1"/>
    <col min="1545" max="1545" width="12" style="90" customWidth="1"/>
    <col min="1546" max="1546" width="11.42578125" style="90" customWidth="1"/>
    <col min="1547" max="1547" width="11" style="90" customWidth="1"/>
    <col min="1548" max="1776" width="11.42578125" style="90"/>
    <col min="1777" max="1777" width="50.5703125" style="90" customWidth="1"/>
    <col min="1778" max="1778" width="15.28515625" style="90" bestFit="1" customWidth="1"/>
    <col min="1779" max="1779" width="16.7109375" style="90" customWidth="1"/>
    <col min="1780" max="1780" width="15.140625" style="90" bestFit="1" customWidth="1"/>
    <col min="1781" max="1781" width="15.42578125" style="90" customWidth="1"/>
    <col min="1782" max="1782" width="16.28515625" style="90" customWidth="1"/>
    <col min="1783" max="1783" width="16.42578125" style="90" customWidth="1"/>
    <col min="1784" max="1784" width="16.5703125" style="90" bestFit="1" customWidth="1"/>
    <col min="1785" max="1785" width="14.7109375" style="90" customWidth="1"/>
    <col min="1786" max="1787" width="11.42578125" style="90"/>
    <col min="1788" max="1788" width="13.85546875" style="90" customWidth="1"/>
    <col min="1789" max="1792" width="11.42578125" style="90"/>
    <col min="1793" max="1793" width="4.140625" style="90" customWidth="1"/>
    <col min="1794" max="1794" width="9.42578125" style="90" customWidth="1"/>
    <col min="1795" max="1795" width="35.5703125" style="90" customWidth="1"/>
    <col min="1796" max="1796" width="12.7109375" style="90" customWidth="1"/>
    <col min="1797" max="1797" width="13.85546875" style="90" customWidth="1"/>
    <col min="1798" max="1799" width="11.42578125" style="90" customWidth="1"/>
    <col min="1800" max="1800" width="11.7109375" style="90" customWidth="1"/>
    <col min="1801" max="1801" width="12" style="90" customWidth="1"/>
    <col min="1802" max="1802" width="11.42578125" style="90" customWidth="1"/>
    <col min="1803" max="1803" width="11" style="90" customWidth="1"/>
    <col min="1804" max="2032" width="11.42578125" style="90"/>
    <col min="2033" max="2033" width="50.5703125" style="90" customWidth="1"/>
    <col min="2034" max="2034" width="15.28515625" style="90" bestFit="1" customWidth="1"/>
    <col min="2035" max="2035" width="16.7109375" style="90" customWidth="1"/>
    <col min="2036" max="2036" width="15.140625" style="90" bestFit="1" customWidth="1"/>
    <col min="2037" max="2037" width="15.42578125" style="90" customWidth="1"/>
    <col min="2038" max="2038" width="16.28515625" style="90" customWidth="1"/>
    <col min="2039" max="2039" width="16.42578125" style="90" customWidth="1"/>
    <col min="2040" max="2040" width="16.5703125" style="90" bestFit="1" customWidth="1"/>
    <col min="2041" max="2041" width="14.7109375" style="90" customWidth="1"/>
    <col min="2042" max="2043" width="11.42578125" style="90"/>
    <col min="2044" max="2044" width="13.85546875" style="90" customWidth="1"/>
    <col min="2045" max="2048" width="11.42578125" style="90"/>
    <col min="2049" max="2049" width="4.140625" style="90" customWidth="1"/>
    <col min="2050" max="2050" width="9.42578125" style="90" customWidth="1"/>
    <col min="2051" max="2051" width="35.5703125" style="90" customWidth="1"/>
    <col min="2052" max="2052" width="12.7109375" style="90" customWidth="1"/>
    <col min="2053" max="2053" width="13.85546875" style="90" customWidth="1"/>
    <col min="2054" max="2055" width="11.42578125" style="90" customWidth="1"/>
    <col min="2056" max="2056" width="11.7109375" style="90" customWidth="1"/>
    <col min="2057" max="2057" width="12" style="90" customWidth="1"/>
    <col min="2058" max="2058" width="11.42578125" style="90" customWidth="1"/>
    <col min="2059" max="2059" width="11" style="90" customWidth="1"/>
    <col min="2060" max="2288" width="11.42578125" style="90"/>
    <col min="2289" max="2289" width="50.5703125" style="90" customWidth="1"/>
    <col min="2290" max="2290" width="15.28515625" style="90" bestFit="1" customWidth="1"/>
    <col min="2291" max="2291" width="16.7109375" style="90" customWidth="1"/>
    <col min="2292" max="2292" width="15.140625" style="90" bestFit="1" customWidth="1"/>
    <col min="2293" max="2293" width="15.42578125" style="90" customWidth="1"/>
    <col min="2294" max="2294" width="16.28515625" style="90" customWidth="1"/>
    <col min="2295" max="2295" width="16.42578125" style="90" customWidth="1"/>
    <col min="2296" max="2296" width="16.5703125" style="90" bestFit="1" customWidth="1"/>
    <col min="2297" max="2297" width="14.7109375" style="90" customWidth="1"/>
    <col min="2298" max="2299" width="11.42578125" style="90"/>
    <col min="2300" max="2300" width="13.85546875" style="90" customWidth="1"/>
    <col min="2301" max="2304" width="11.42578125" style="90"/>
    <col min="2305" max="2305" width="4.140625" style="90" customWidth="1"/>
    <col min="2306" max="2306" width="9.42578125" style="90" customWidth="1"/>
    <col min="2307" max="2307" width="35.5703125" style="90" customWidth="1"/>
    <col min="2308" max="2308" width="12.7109375" style="90" customWidth="1"/>
    <col min="2309" max="2309" width="13.85546875" style="90" customWidth="1"/>
    <col min="2310" max="2311" width="11.42578125" style="90" customWidth="1"/>
    <col min="2312" max="2312" width="11.7109375" style="90" customWidth="1"/>
    <col min="2313" max="2313" width="12" style="90" customWidth="1"/>
    <col min="2314" max="2314" width="11.42578125" style="90" customWidth="1"/>
    <col min="2315" max="2315" width="11" style="90" customWidth="1"/>
    <col min="2316" max="2544" width="11.42578125" style="90"/>
    <col min="2545" max="2545" width="50.5703125" style="90" customWidth="1"/>
    <col min="2546" max="2546" width="15.28515625" style="90" bestFit="1" customWidth="1"/>
    <col min="2547" max="2547" width="16.7109375" style="90" customWidth="1"/>
    <col min="2548" max="2548" width="15.140625" style="90" bestFit="1" customWidth="1"/>
    <col min="2549" max="2549" width="15.42578125" style="90" customWidth="1"/>
    <col min="2550" max="2550" width="16.28515625" style="90" customWidth="1"/>
    <col min="2551" max="2551" width="16.42578125" style="90" customWidth="1"/>
    <col min="2552" max="2552" width="16.5703125" style="90" bestFit="1" customWidth="1"/>
    <col min="2553" max="2553" width="14.7109375" style="90" customWidth="1"/>
    <col min="2554" max="2555" width="11.42578125" style="90"/>
    <col min="2556" max="2556" width="13.85546875" style="90" customWidth="1"/>
    <col min="2557" max="2560" width="11.42578125" style="90"/>
    <col min="2561" max="2561" width="4.140625" style="90" customWidth="1"/>
    <col min="2562" max="2562" width="9.42578125" style="90" customWidth="1"/>
    <col min="2563" max="2563" width="35.5703125" style="90" customWidth="1"/>
    <col min="2564" max="2564" width="12.7109375" style="90" customWidth="1"/>
    <col min="2565" max="2565" width="13.85546875" style="90" customWidth="1"/>
    <col min="2566" max="2567" width="11.42578125" style="90" customWidth="1"/>
    <col min="2568" max="2568" width="11.7109375" style="90" customWidth="1"/>
    <col min="2569" max="2569" width="12" style="90" customWidth="1"/>
    <col min="2570" max="2570" width="11.42578125" style="90" customWidth="1"/>
    <col min="2571" max="2571" width="11" style="90" customWidth="1"/>
    <col min="2572" max="2800" width="11.42578125" style="90"/>
    <col min="2801" max="2801" width="50.5703125" style="90" customWidth="1"/>
    <col min="2802" max="2802" width="15.28515625" style="90" bestFit="1" customWidth="1"/>
    <col min="2803" max="2803" width="16.7109375" style="90" customWidth="1"/>
    <col min="2804" max="2804" width="15.140625" style="90" bestFit="1" customWidth="1"/>
    <col min="2805" max="2805" width="15.42578125" style="90" customWidth="1"/>
    <col min="2806" max="2806" width="16.28515625" style="90" customWidth="1"/>
    <col min="2807" max="2807" width="16.42578125" style="90" customWidth="1"/>
    <col min="2808" max="2808" width="16.5703125" style="90" bestFit="1" customWidth="1"/>
    <col min="2809" max="2809" width="14.7109375" style="90" customWidth="1"/>
    <col min="2810" max="2811" width="11.42578125" style="90"/>
    <col min="2812" max="2812" width="13.85546875" style="90" customWidth="1"/>
    <col min="2813" max="2816" width="11.42578125" style="90"/>
    <col min="2817" max="2817" width="4.140625" style="90" customWidth="1"/>
    <col min="2818" max="2818" width="9.42578125" style="90" customWidth="1"/>
    <col min="2819" max="2819" width="35.5703125" style="90" customWidth="1"/>
    <col min="2820" max="2820" width="12.7109375" style="90" customWidth="1"/>
    <col min="2821" max="2821" width="13.85546875" style="90" customWidth="1"/>
    <col min="2822" max="2823" width="11.42578125" style="90" customWidth="1"/>
    <col min="2824" max="2824" width="11.7109375" style="90" customWidth="1"/>
    <col min="2825" max="2825" width="12" style="90" customWidth="1"/>
    <col min="2826" max="2826" width="11.42578125" style="90" customWidth="1"/>
    <col min="2827" max="2827" width="11" style="90" customWidth="1"/>
    <col min="2828" max="3056" width="11.42578125" style="90"/>
    <col min="3057" max="3057" width="50.5703125" style="90" customWidth="1"/>
    <col min="3058" max="3058" width="15.28515625" style="90" bestFit="1" customWidth="1"/>
    <col min="3059" max="3059" width="16.7109375" style="90" customWidth="1"/>
    <col min="3060" max="3060" width="15.140625" style="90" bestFit="1" customWidth="1"/>
    <col min="3061" max="3061" width="15.42578125" style="90" customWidth="1"/>
    <col min="3062" max="3062" width="16.28515625" style="90" customWidth="1"/>
    <col min="3063" max="3063" width="16.42578125" style="90" customWidth="1"/>
    <col min="3064" max="3064" width="16.5703125" style="90" bestFit="1" customWidth="1"/>
    <col min="3065" max="3065" width="14.7109375" style="90" customWidth="1"/>
    <col min="3066" max="3067" width="11.42578125" style="90"/>
    <col min="3068" max="3068" width="13.85546875" style="90" customWidth="1"/>
    <col min="3069" max="3072" width="11.42578125" style="90"/>
    <col min="3073" max="3073" width="4.140625" style="90" customWidth="1"/>
    <col min="3074" max="3074" width="9.42578125" style="90" customWidth="1"/>
    <col min="3075" max="3075" width="35.5703125" style="90" customWidth="1"/>
    <col min="3076" max="3076" width="12.7109375" style="90" customWidth="1"/>
    <col min="3077" max="3077" width="13.85546875" style="90" customWidth="1"/>
    <col min="3078" max="3079" width="11.42578125" style="90" customWidth="1"/>
    <col min="3080" max="3080" width="11.7109375" style="90" customWidth="1"/>
    <col min="3081" max="3081" width="12" style="90" customWidth="1"/>
    <col min="3082" max="3082" width="11.42578125" style="90" customWidth="1"/>
    <col min="3083" max="3083" width="11" style="90" customWidth="1"/>
    <col min="3084" max="3312" width="11.42578125" style="90"/>
    <col min="3313" max="3313" width="50.5703125" style="90" customWidth="1"/>
    <col min="3314" max="3314" width="15.28515625" style="90" bestFit="1" customWidth="1"/>
    <col min="3315" max="3315" width="16.7109375" style="90" customWidth="1"/>
    <col min="3316" max="3316" width="15.140625" style="90" bestFit="1" customWidth="1"/>
    <col min="3317" max="3317" width="15.42578125" style="90" customWidth="1"/>
    <col min="3318" max="3318" width="16.28515625" style="90" customWidth="1"/>
    <col min="3319" max="3319" width="16.42578125" style="90" customWidth="1"/>
    <col min="3320" max="3320" width="16.5703125" style="90" bestFit="1" customWidth="1"/>
    <col min="3321" max="3321" width="14.7109375" style="90" customWidth="1"/>
    <col min="3322" max="3323" width="11.42578125" style="90"/>
    <col min="3324" max="3324" width="13.85546875" style="90" customWidth="1"/>
    <col min="3325" max="3328" width="11.42578125" style="90"/>
    <col min="3329" max="3329" width="4.140625" style="90" customWidth="1"/>
    <col min="3330" max="3330" width="9.42578125" style="90" customWidth="1"/>
    <col min="3331" max="3331" width="35.5703125" style="90" customWidth="1"/>
    <col min="3332" max="3332" width="12.7109375" style="90" customWidth="1"/>
    <col min="3333" max="3333" width="13.85546875" style="90" customWidth="1"/>
    <col min="3334" max="3335" width="11.42578125" style="90" customWidth="1"/>
    <col min="3336" max="3336" width="11.7109375" style="90" customWidth="1"/>
    <col min="3337" max="3337" width="12" style="90" customWidth="1"/>
    <col min="3338" max="3338" width="11.42578125" style="90" customWidth="1"/>
    <col min="3339" max="3339" width="11" style="90" customWidth="1"/>
    <col min="3340" max="3568" width="11.42578125" style="90"/>
    <col min="3569" max="3569" width="50.5703125" style="90" customWidth="1"/>
    <col min="3570" max="3570" width="15.28515625" style="90" bestFit="1" customWidth="1"/>
    <col min="3571" max="3571" width="16.7109375" style="90" customWidth="1"/>
    <col min="3572" max="3572" width="15.140625" style="90" bestFit="1" customWidth="1"/>
    <col min="3573" max="3573" width="15.42578125" style="90" customWidth="1"/>
    <col min="3574" max="3574" width="16.28515625" style="90" customWidth="1"/>
    <col min="3575" max="3575" width="16.42578125" style="90" customWidth="1"/>
    <col min="3576" max="3576" width="16.5703125" style="90" bestFit="1" customWidth="1"/>
    <col min="3577" max="3577" width="14.7109375" style="90" customWidth="1"/>
    <col min="3578" max="3579" width="11.42578125" style="90"/>
    <col min="3580" max="3580" width="13.85546875" style="90" customWidth="1"/>
    <col min="3581" max="3584" width="11.42578125" style="90"/>
    <col min="3585" max="3585" width="4.140625" style="90" customWidth="1"/>
    <col min="3586" max="3586" width="9.42578125" style="90" customWidth="1"/>
    <col min="3587" max="3587" width="35.5703125" style="90" customWidth="1"/>
    <col min="3588" max="3588" width="12.7109375" style="90" customWidth="1"/>
    <col min="3589" max="3589" width="13.85546875" style="90" customWidth="1"/>
    <col min="3590" max="3591" width="11.42578125" style="90" customWidth="1"/>
    <col min="3592" max="3592" width="11.7109375" style="90" customWidth="1"/>
    <col min="3593" max="3593" width="12" style="90" customWidth="1"/>
    <col min="3594" max="3594" width="11.42578125" style="90" customWidth="1"/>
    <col min="3595" max="3595" width="11" style="90" customWidth="1"/>
    <col min="3596" max="3824" width="11.42578125" style="90"/>
    <col min="3825" max="3825" width="50.5703125" style="90" customWidth="1"/>
    <col min="3826" max="3826" width="15.28515625" style="90" bestFit="1" customWidth="1"/>
    <col min="3827" max="3827" width="16.7109375" style="90" customWidth="1"/>
    <col min="3828" max="3828" width="15.140625" style="90" bestFit="1" customWidth="1"/>
    <col min="3829" max="3829" width="15.42578125" style="90" customWidth="1"/>
    <col min="3830" max="3830" width="16.28515625" style="90" customWidth="1"/>
    <col min="3831" max="3831" width="16.42578125" style="90" customWidth="1"/>
    <col min="3832" max="3832" width="16.5703125" style="90" bestFit="1" customWidth="1"/>
    <col min="3833" max="3833" width="14.7109375" style="90" customWidth="1"/>
    <col min="3834" max="3835" width="11.42578125" style="90"/>
    <col min="3836" max="3836" width="13.85546875" style="90" customWidth="1"/>
    <col min="3837" max="3840" width="11.42578125" style="90"/>
    <col min="3841" max="3841" width="4.140625" style="90" customWidth="1"/>
    <col min="3842" max="3842" width="9.42578125" style="90" customWidth="1"/>
    <col min="3843" max="3843" width="35.5703125" style="90" customWidth="1"/>
    <col min="3844" max="3844" width="12.7109375" style="90" customWidth="1"/>
    <col min="3845" max="3845" width="13.85546875" style="90" customWidth="1"/>
    <col min="3846" max="3847" width="11.42578125" style="90" customWidth="1"/>
    <col min="3848" max="3848" width="11.7109375" style="90" customWidth="1"/>
    <col min="3849" max="3849" width="12" style="90" customWidth="1"/>
    <col min="3850" max="3850" width="11.42578125" style="90" customWidth="1"/>
    <col min="3851" max="3851" width="11" style="90" customWidth="1"/>
    <col min="3852" max="4080" width="11.42578125" style="90"/>
    <col min="4081" max="4081" width="50.5703125" style="90" customWidth="1"/>
    <col min="4082" max="4082" width="15.28515625" style="90" bestFit="1" customWidth="1"/>
    <col min="4083" max="4083" width="16.7109375" style="90" customWidth="1"/>
    <col min="4084" max="4084" width="15.140625" style="90" bestFit="1" customWidth="1"/>
    <col min="4085" max="4085" width="15.42578125" style="90" customWidth="1"/>
    <col min="4086" max="4086" width="16.28515625" style="90" customWidth="1"/>
    <col min="4087" max="4087" width="16.42578125" style="90" customWidth="1"/>
    <col min="4088" max="4088" width="16.5703125" style="90" bestFit="1" customWidth="1"/>
    <col min="4089" max="4089" width="14.7109375" style="90" customWidth="1"/>
    <col min="4090" max="4091" width="11.42578125" style="90"/>
    <col min="4092" max="4092" width="13.85546875" style="90" customWidth="1"/>
    <col min="4093" max="4096" width="11.42578125" style="90"/>
    <col min="4097" max="4097" width="4.140625" style="90" customWidth="1"/>
    <col min="4098" max="4098" width="9.42578125" style="90" customWidth="1"/>
    <col min="4099" max="4099" width="35.5703125" style="90" customWidth="1"/>
    <col min="4100" max="4100" width="12.7109375" style="90" customWidth="1"/>
    <col min="4101" max="4101" width="13.85546875" style="90" customWidth="1"/>
    <col min="4102" max="4103" width="11.42578125" style="90" customWidth="1"/>
    <col min="4104" max="4104" width="11.7109375" style="90" customWidth="1"/>
    <col min="4105" max="4105" width="12" style="90" customWidth="1"/>
    <col min="4106" max="4106" width="11.42578125" style="90" customWidth="1"/>
    <col min="4107" max="4107" width="11" style="90" customWidth="1"/>
    <col min="4108" max="4336" width="11.42578125" style="90"/>
    <col min="4337" max="4337" width="50.5703125" style="90" customWidth="1"/>
    <col min="4338" max="4338" width="15.28515625" style="90" bestFit="1" customWidth="1"/>
    <col min="4339" max="4339" width="16.7109375" style="90" customWidth="1"/>
    <col min="4340" max="4340" width="15.140625" style="90" bestFit="1" customWidth="1"/>
    <col min="4341" max="4341" width="15.42578125" style="90" customWidth="1"/>
    <col min="4342" max="4342" width="16.28515625" style="90" customWidth="1"/>
    <col min="4343" max="4343" width="16.42578125" style="90" customWidth="1"/>
    <col min="4344" max="4344" width="16.5703125" style="90" bestFit="1" customWidth="1"/>
    <col min="4345" max="4345" width="14.7109375" style="90" customWidth="1"/>
    <col min="4346" max="4347" width="11.42578125" style="90"/>
    <col min="4348" max="4348" width="13.85546875" style="90" customWidth="1"/>
    <col min="4349" max="4352" width="11.42578125" style="90"/>
    <col min="4353" max="4353" width="4.140625" style="90" customWidth="1"/>
    <col min="4354" max="4354" width="9.42578125" style="90" customWidth="1"/>
    <col min="4355" max="4355" width="35.5703125" style="90" customWidth="1"/>
    <col min="4356" max="4356" width="12.7109375" style="90" customWidth="1"/>
    <col min="4357" max="4357" width="13.85546875" style="90" customWidth="1"/>
    <col min="4358" max="4359" width="11.42578125" style="90" customWidth="1"/>
    <col min="4360" max="4360" width="11.7109375" style="90" customWidth="1"/>
    <col min="4361" max="4361" width="12" style="90" customWidth="1"/>
    <col min="4362" max="4362" width="11.42578125" style="90" customWidth="1"/>
    <col min="4363" max="4363" width="11" style="90" customWidth="1"/>
    <col min="4364" max="4592" width="11.42578125" style="90"/>
    <col min="4593" max="4593" width="50.5703125" style="90" customWidth="1"/>
    <col min="4594" max="4594" width="15.28515625" style="90" bestFit="1" customWidth="1"/>
    <col min="4595" max="4595" width="16.7109375" style="90" customWidth="1"/>
    <col min="4596" max="4596" width="15.140625" style="90" bestFit="1" customWidth="1"/>
    <col min="4597" max="4597" width="15.42578125" style="90" customWidth="1"/>
    <col min="4598" max="4598" width="16.28515625" style="90" customWidth="1"/>
    <col min="4599" max="4599" width="16.42578125" style="90" customWidth="1"/>
    <col min="4600" max="4600" width="16.5703125" style="90" bestFit="1" customWidth="1"/>
    <col min="4601" max="4601" width="14.7109375" style="90" customWidth="1"/>
    <col min="4602" max="4603" width="11.42578125" style="90"/>
    <col min="4604" max="4604" width="13.85546875" style="90" customWidth="1"/>
    <col min="4605" max="4608" width="11.42578125" style="90"/>
    <col min="4609" max="4609" width="4.140625" style="90" customWidth="1"/>
    <col min="4610" max="4610" width="9.42578125" style="90" customWidth="1"/>
    <col min="4611" max="4611" width="35.5703125" style="90" customWidth="1"/>
    <col min="4612" max="4612" width="12.7109375" style="90" customWidth="1"/>
    <col min="4613" max="4613" width="13.85546875" style="90" customWidth="1"/>
    <col min="4614" max="4615" width="11.42578125" style="90" customWidth="1"/>
    <col min="4616" max="4616" width="11.7109375" style="90" customWidth="1"/>
    <col min="4617" max="4617" width="12" style="90" customWidth="1"/>
    <col min="4618" max="4618" width="11.42578125" style="90" customWidth="1"/>
    <col min="4619" max="4619" width="11" style="90" customWidth="1"/>
    <col min="4620" max="4848" width="11.42578125" style="90"/>
    <col min="4849" max="4849" width="50.5703125" style="90" customWidth="1"/>
    <col min="4850" max="4850" width="15.28515625" style="90" bestFit="1" customWidth="1"/>
    <col min="4851" max="4851" width="16.7109375" style="90" customWidth="1"/>
    <col min="4852" max="4852" width="15.140625" style="90" bestFit="1" customWidth="1"/>
    <col min="4853" max="4853" width="15.42578125" style="90" customWidth="1"/>
    <col min="4854" max="4854" width="16.28515625" style="90" customWidth="1"/>
    <col min="4855" max="4855" width="16.42578125" style="90" customWidth="1"/>
    <col min="4856" max="4856" width="16.5703125" style="90" bestFit="1" customWidth="1"/>
    <col min="4857" max="4857" width="14.7109375" style="90" customWidth="1"/>
    <col min="4858" max="4859" width="11.42578125" style="90"/>
    <col min="4860" max="4860" width="13.85546875" style="90" customWidth="1"/>
    <col min="4861" max="4864" width="11.42578125" style="90"/>
    <col min="4865" max="4865" width="4.140625" style="90" customWidth="1"/>
    <col min="4866" max="4866" width="9.42578125" style="90" customWidth="1"/>
    <col min="4867" max="4867" width="35.5703125" style="90" customWidth="1"/>
    <col min="4868" max="4868" width="12.7109375" style="90" customWidth="1"/>
    <col min="4869" max="4869" width="13.85546875" style="90" customWidth="1"/>
    <col min="4870" max="4871" width="11.42578125" style="90" customWidth="1"/>
    <col min="4872" max="4872" width="11.7109375" style="90" customWidth="1"/>
    <col min="4873" max="4873" width="12" style="90" customWidth="1"/>
    <col min="4874" max="4874" width="11.42578125" style="90" customWidth="1"/>
    <col min="4875" max="4875" width="11" style="90" customWidth="1"/>
    <col min="4876" max="5104" width="11.42578125" style="90"/>
    <col min="5105" max="5105" width="50.5703125" style="90" customWidth="1"/>
    <col min="5106" max="5106" width="15.28515625" style="90" bestFit="1" customWidth="1"/>
    <col min="5107" max="5107" width="16.7109375" style="90" customWidth="1"/>
    <col min="5108" max="5108" width="15.140625" style="90" bestFit="1" customWidth="1"/>
    <col min="5109" max="5109" width="15.42578125" style="90" customWidth="1"/>
    <col min="5110" max="5110" width="16.28515625" style="90" customWidth="1"/>
    <col min="5111" max="5111" width="16.42578125" style="90" customWidth="1"/>
    <col min="5112" max="5112" width="16.5703125" style="90" bestFit="1" customWidth="1"/>
    <col min="5113" max="5113" width="14.7109375" style="90" customWidth="1"/>
    <col min="5114" max="5115" width="11.42578125" style="90"/>
    <col min="5116" max="5116" width="13.85546875" style="90" customWidth="1"/>
    <col min="5117" max="5120" width="11.42578125" style="90"/>
    <col min="5121" max="5121" width="4.140625" style="90" customWidth="1"/>
    <col min="5122" max="5122" width="9.42578125" style="90" customWidth="1"/>
    <col min="5123" max="5123" width="35.5703125" style="90" customWidth="1"/>
    <col min="5124" max="5124" width="12.7109375" style="90" customWidth="1"/>
    <col min="5125" max="5125" width="13.85546875" style="90" customWidth="1"/>
    <col min="5126" max="5127" width="11.42578125" style="90" customWidth="1"/>
    <col min="5128" max="5128" width="11.7109375" style="90" customWidth="1"/>
    <col min="5129" max="5129" width="12" style="90" customWidth="1"/>
    <col min="5130" max="5130" width="11.42578125" style="90" customWidth="1"/>
    <col min="5131" max="5131" width="11" style="90" customWidth="1"/>
    <col min="5132" max="5360" width="11.42578125" style="90"/>
    <col min="5361" max="5361" width="50.5703125" style="90" customWidth="1"/>
    <col min="5362" max="5362" width="15.28515625" style="90" bestFit="1" customWidth="1"/>
    <col min="5363" max="5363" width="16.7109375" style="90" customWidth="1"/>
    <col min="5364" max="5364" width="15.140625" style="90" bestFit="1" customWidth="1"/>
    <col min="5365" max="5365" width="15.42578125" style="90" customWidth="1"/>
    <col min="5366" max="5366" width="16.28515625" style="90" customWidth="1"/>
    <col min="5367" max="5367" width="16.42578125" style="90" customWidth="1"/>
    <col min="5368" max="5368" width="16.5703125" style="90" bestFit="1" customWidth="1"/>
    <col min="5369" max="5369" width="14.7109375" style="90" customWidth="1"/>
    <col min="5370" max="5371" width="11.42578125" style="90"/>
    <col min="5372" max="5372" width="13.85546875" style="90" customWidth="1"/>
    <col min="5373" max="5376" width="11.42578125" style="90"/>
    <col min="5377" max="5377" width="4.140625" style="90" customWidth="1"/>
    <col min="5378" max="5378" width="9.42578125" style="90" customWidth="1"/>
    <col min="5379" max="5379" width="35.5703125" style="90" customWidth="1"/>
    <col min="5380" max="5380" width="12.7109375" style="90" customWidth="1"/>
    <col min="5381" max="5381" width="13.85546875" style="90" customWidth="1"/>
    <col min="5382" max="5383" width="11.42578125" style="90" customWidth="1"/>
    <col min="5384" max="5384" width="11.7109375" style="90" customWidth="1"/>
    <col min="5385" max="5385" width="12" style="90" customWidth="1"/>
    <col min="5386" max="5386" width="11.42578125" style="90" customWidth="1"/>
    <col min="5387" max="5387" width="11" style="90" customWidth="1"/>
    <col min="5388" max="5616" width="11.42578125" style="90"/>
    <col min="5617" max="5617" width="50.5703125" style="90" customWidth="1"/>
    <col min="5618" max="5618" width="15.28515625" style="90" bestFit="1" customWidth="1"/>
    <col min="5619" max="5619" width="16.7109375" style="90" customWidth="1"/>
    <col min="5620" max="5620" width="15.140625" style="90" bestFit="1" customWidth="1"/>
    <col min="5621" max="5621" width="15.42578125" style="90" customWidth="1"/>
    <col min="5622" max="5622" width="16.28515625" style="90" customWidth="1"/>
    <col min="5623" max="5623" width="16.42578125" style="90" customWidth="1"/>
    <col min="5624" max="5624" width="16.5703125" style="90" bestFit="1" customWidth="1"/>
    <col min="5625" max="5625" width="14.7109375" style="90" customWidth="1"/>
    <col min="5626" max="5627" width="11.42578125" style="90"/>
    <col min="5628" max="5628" width="13.85546875" style="90" customWidth="1"/>
    <col min="5629" max="5632" width="11.42578125" style="90"/>
    <col min="5633" max="5633" width="4.140625" style="90" customWidth="1"/>
    <col min="5634" max="5634" width="9.42578125" style="90" customWidth="1"/>
    <col min="5635" max="5635" width="35.5703125" style="90" customWidth="1"/>
    <col min="5636" max="5636" width="12.7109375" style="90" customWidth="1"/>
    <col min="5637" max="5637" width="13.85546875" style="90" customWidth="1"/>
    <col min="5638" max="5639" width="11.42578125" style="90" customWidth="1"/>
    <col min="5640" max="5640" width="11.7109375" style="90" customWidth="1"/>
    <col min="5641" max="5641" width="12" style="90" customWidth="1"/>
    <col min="5642" max="5642" width="11.42578125" style="90" customWidth="1"/>
    <col min="5643" max="5643" width="11" style="90" customWidth="1"/>
    <col min="5644" max="5872" width="11.42578125" style="90"/>
    <col min="5873" max="5873" width="50.5703125" style="90" customWidth="1"/>
    <col min="5874" max="5874" width="15.28515625" style="90" bestFit="1" customWidth="1"/>
    <col min="5875" max="5875" width="16.7109375" style="90" customWidth="1"/>
    <col min="5876" max="5876" width="15.140625" style="90" bestFit="1" customWidth="1"/>
    <col min="5877" max="5877" width="15.42578125" style="90" customWidth="1"/>
    <col min="5878" max="5878" width="16.28515625" style="90" customWidth="1"/>
    <col min="5879" max="5879" width="16.42578125" style="90" customWidth="1"/>
    <col min="5880" max="5880" width="16.5703125" style="90" bestFit="1" customWidth="1"/>
    <col min="5881" max="5881" width="14.7109375" style="90" customWidth="1"/>
    <col min="5882" max="5883" width="11.42578125" style="90"/>
    <col min="5884" max="5884" width="13.85546875" style="90" customWidth="1"/>
    <col min="5885" max="5888" width="11.42578125" style="90"/>
    <col min="5889" max="5889" width="4.140625" style="90" customWidth="1"/>
    <col min="5890" max="5890" width="9.42578125" style="90" customWidth="1"/>
    <col min="5891" max="5891" width="35.5703125" style="90" customWidth="1"/>
    <col min="5892" max="5892" width="12.7109375" style="90" customWidth="1"/>
    <col min="5893" max="5893" width="13.85546875" style="90" customWidth="1"/>
    <col min="5894" max="5895" width="11.42578125" style="90" customWidth="1"/>
    <col min="5896" max="5896" width="11.7109375" style="90" customWidth="1"/>
    <col min="5897" max="5897" width="12" style="90" customWidth="1"/>
    <col min="5898" max="5898" width="11.42578125" style="90" customWidth="1"/>
    <col min="5899" max="5899" width="11" style="90" customWidth="1"/>
    <col min="5900" max="6128" width="11.42578125" style="90"/>
    <col min="6129" max="6129" width="50.5703125" style="90" customWidth="1"/>
    <col min="6130" max="6130" width="15.28515625" style="90" bestFit="1" customWidth="1"/>
    <col min="6131" max="6131" width="16.7109375" style="90" customWidth="1"/>
    <col min="6132" max="6132" width="15.140625" style="90" bestFit="1" customWidth="1"/>
    <col min="6133" max="6133" width="15.42578125" style="90" customWidth="1"/>
    <col min="6134" max="6134" width="16.28515625" style="90" customWidth="1"/>
    <col min="6135" max="6135" width="16.42578125" style="90" customWidth="1"/>
    <col min="6136" max="6136" width="16.5703125" style="90" bestFit="1" customWidth="1"/>
    <col min="6137" max="6137" width="14.7109375" style="90" customWidth="1"/>
    <col min="6138" max="6139" width="11.42578125" style="90"/>
    <col min="6140" max="6140" width="13.85546875" style="90" customWidth="1"/>
    <col min="6141" max="6144" width="11.42578125" style="90"/>
    <col min="6145" max="6145" width="4.140625" style="90" customWidth="1"/>
    <col min="6146" max="6146" width="9.42578125" style="90" customWidth="1"/>
    <col min="6147" max="6147" width="35.5703125" style="90" customWidth="1"/>
    <col min="6148" max="6148" width="12.7109375" style="90" customWidth="1"/>
    <col min="6149" max="6149" width="13.85546875" style="90" customWidth="1"/>
    <col min="6150" max="6151" width="11.42578125" style="90" customWidth="1"/>
    <col min="6152" max="6152" width="11.7109375" style="90" customWidth="1"/>
    <col min="6153" max="6153" width="12" style="90" customWidth="1"/>
    <col min="6154" max="6154" width="11.42578125" style="90" customWidth="1"/>
    <col min="6155" max="6155" width="11" style="90" customWidth="1"/>
    <col min="6156" max="6384" width="11.42578125" style="90"/>
    <col min="6385" max="6385" width="50.5703125" style="90" customWidth="1"/>
    <col min="6386" max="6386" width="15.28515625" style="90" bestFit="1" customWidth="1"/>
    <col min="6387" max="6387" width="16.7109375" style="90" customWidth="1"/>
    <col min="6388" max="6388" width="15.140625" style="90" bestFit="1" customWidth="1"/>
    <col min="6389" max="6389" width="15.42578125" style="90" customWidth="1"/>
    <col min="6390" max="6390" width="16.28515625" style="90" customWidth="1"/>
    <col min="6391" max="6391" width="16.42578125" style="90" customWidth="1"/>
    <col min="6392" max="6392" width="16.5703125" style="90" bestFit="1" customWidth="1"/>
    <col min="6393" max="6393" width="14.7109375" style="90" customWidth="1"/>
    <col min="6394" max="6395" width="11.42578125" style="90"/>
    <col min="6396" max="6396" width="13.85546875" style="90" customWidth="1"/>
    <col min="6397" max="6400" width="11.42578125" style="90"/>
    <col min="6401" max="6401" width="4.140625" style="90" customWidth="1"/>
    <col min="6402" max="6402" width="9.42578125" style="90" customWidth="1"/>
    <col min="6403" max="6403" width="35.5703125" style="90" customWidth="1"/>
    <col min="6404" max="6404" width="12.7109375" style="90" customWidth="1"/>
    <col min="6405" max="6405" width="13.85546875" style="90" customWidth="1"/>
    <col min="6406" max="6407" width="11.42578125" style="90" customWidth="1"/>
    <col min="6408" max="6408" width="11.7109375" style="90" customWidth="1"/>
    <col min="6409" max="6409" width="12" style="90" customWidth="1"/>
    <col min="6410" max="6410" width="11.42578125" style="90" customWidth="1"/>
    <col min="6411" max="6411" width="11" style="90" customWidth="1"/>
    <col min="6412" max="6640" width="11.42578125" style="90"/>
    <col min="6641" max="6641" width="50.5703125" style="90" customWidth="1"/>
    <col min="6642" max="6642" width="15.28515625" style="90" bestFit="1" customWidth="1"/>
    <col min="6643" max="6643" width="16.7109375" style="90" customWidth="1"/>
    <col min="6644" max="6644" width="15.140625" style="90" bestFit="1" customWidth="1"/>
    <col min="6645" max="6645" width="15.42578125" style="90" customWidth="1"/>
    <col min="6646" max="6646" width="16.28515625" style="90" customWidth="1"/>
    <col min="6647" max="6647" width="16.42578125" style="90" customWidth="1"/>
    <col min="6648" max="6648" width="16.5703125" style="90" bestFit="1" customWidth="1"/>
    <col min="6649" max="6649" width="14.7109375" style="90" customWidth="1"/>
    <col min="6650" max="6651" width="11.42578125" style="90"/>
    <col min="6652" max="6652" width="13.85546875" style="90" customWidth="1"/>
    <col min="6653" max="6656" width="11.42578125" style="90"/>
    <col min="6657" max="6657" width="4.140625" style="90" customWidth="1"/>
    <col min="6658" max="6658" width="9.42578125" style="90" customWidth="1"/>
    <col min="6659" max="6659" width="35.5703125" style="90" customWidth="1"/>
    <col min="6660" max="6660" width="12.7109375" style="90" customWidth="1"/>
    <col min="6661" max="6661" width="13.85546875" style="90" customWidth="1"/>
    <col min="6662" max="6663" width="11.42578125" style="90" customWidth="1"/>
    <col min="6664" max="6664" width="11.7109375" style="90" customWidth="1"/>
    <col min="6665" max="6665" width="12" style="90" customWidth="1"/>
    <col min="6666" max="6666" width="11.42578125" style="90" customWidth="1"/>
    <col min="6667" max="6667" width="11" style="90" customWidth="1"/>
    <col min="6668" max="6896" width="11.42578125" style="90"/>
    <col min="6897" max="6897" width="50.5703125" style="90" customWidth="1"/>
    <col min="6898" max="6898" width="15.28515625" style="90" bestFit="1" customWidth="1"/>
    <col min="6899" max="6899" width="16.7109375" style="90" customWidth="1"/>
    <col min="6900" max="6900" width="15.140625" style="90" bestFit="1" customWidth="1"/>
    <col min="6901" max="6901" width="15.42578125" style="90" customWidth="1"/>
    <col min="6902" max="6902" width="16.28515625" style="90" customWidth="1"/>
    <col min="6903" max="6903" width="16.42578125" style="90" customWidth="1"/>
    <col min="6904" max="6904" width="16.5703125" style="90" bestFit="1" customWidth="1"/>
    <col min="6905" max="6905" width="14.7109375" style="90" customWidth="1"/>
    <col min="6906" max="6907" width="11.42578125" style="90"/>
    <col min="6908" max="6908" width="13.85546875" style="90" customWidth="1"/>
    <col min="6909" max="6912" width="11.42578125" style="90"/>
    <col min="6913" max="6913" width="4.140625" style="90" customWidth="1"/>
    <col min="6914" max="6914" width="9.42578125" style="90" customWidth="1"/>
    <col min="6915" max="6915" width="35.5703125" style="90" customWidth="1"/>
    <col min="6916" max="6916" width="12.7109375" style="90" customWidth="1"/>
    <col min="6917" max="6917" width="13.85546875" style="90" customWidth="1"/>
    <col min="6918" max="6919" width="11.42578125" style="90" customWidth="1"/>
    <col min="6920" max="6920" width="11.7109375" style="90" customWidth="1"/>
    <col min="6921" max="6921" width="12" style="90" customWidth="1"/>
    <col min="6922" max="6922" width="11.42578125" style="90" customWidth="1"/>
    <col min="6923" max="6923" width="11" style="90" customWidth="1"/>
    <col min="6924" max="7152" width="11.42578125" style="90"/>
    <col min="7153" max="7153" width="50.5703125" style="90" customWidth="1"/>
    <col min="7154" max="7154" width="15.28515625" style="90" bestFit="1" customWidth="1"/>
    <col min="7155" max="7155" width="16.7109375" style="90" customWidth="1"/>
    <col min="7156" max="7156" width="15.140625" style="90" bestFit="1" customWidth="1"/>
    <col min="7157" max="7157" width="15.42578125" style="90" customWidth="1"/>
    <col min="7158" max="7158" width="16.28515625" style="90" customWidth="1"/>
    <col min="7159" max="7159" width="16.42578125" style="90" customWidth="1"/>
    <col min="7160" max="7160" width="16.5703125" style="90" bestFit="1" customWidth="1"/>
    <col min="7161" max="7161" width="14.7109375" style="90" customWidth="1"/>
    <col min="7162" max="7163" width="11.42578125" style="90"/>
    <col min="7164" max="7164" width="13.85546875" style="90" customWidth="1"/>
    <col min="7165" max="7168" width="11.42578125" style="90"/>
    <col min="7169" max="7169" width="4.140625" style="90" customWidth="1"/>
    <col min="7170" max="7170" width="9.42578125" style="90" customWidth="1"/>
    <col min="7171" max="7171" width="35.5703125" style="90" customWidth="1"/>
    <col min="7172" max="7172" width="12.7109375" style="90" customWidth="1"/>
    <col min="7173" max="7173" width="13.85546875" style="90" customWidth="1"/>
    <col min="7174" max="7175" width="11.42578125" style="90" customWidth="1"/>
    <col min="7176" max="7176" width="11.7109375" style="90" customWidth="1"/>
    <col min="7177" max="7177" width="12" style="90" customWidth="1"/>
    <col min="7178" max="7178" width="11.42578125" style="90" customWidth="1"/>
    <col min="7179" max="7179" width="11" style="90" customWidth="1"/>
    <col min="7180" max="7408" width="11.42578125" style="90"/>
    <col min="7409" max="7409" width="50.5703125" style="90" customWidth="1"/>
    <col min="7410" max="7410" width="15.28515625" style="90" bestFit="1" customWidth="1"/>
    <col min="7411" max="7411" width="16.7109375" style="90" customWidth="1"/>
    <col min="7412" max="7412" width="15.140625" style="90" bestFit="1" customWidth="1"/>
    <col min="7413" max="7413" width="15.42578125" style="90" customWidth="1"/>
    <col min="7414" max="7414" width="16.28515625" style="90" customWidth="1"/>
    <col min="7415" max="7415" width="16.42578125" style="90" customWidth="1"/>
    <col min="7416" max="7416" width="16.5703125" style="90" bestFit="1" customWidth="1"/>
    <col min="7417" max="7417" width="14.7109375" style="90" customWidth="1"/>
    <col min="7418" max="7419" width="11.42578125" style="90"/>
    <col min="7420" max="7420" width="13.85546875" style="90" customWidth="1"/>
    <col min="7421" max="7424" width="11.42578125" style="90"/>
    <col min="7425" max="7425" width="4.140625" style="90" customWidth="1"/>
    <col min="7426" max="7426" width="9.42578125" style="90" customWidth="1"/>
    <col min="7427" max="7427" width="35.5703125" style="90" customWidth="1"/>
    <col min="7428" max="7428" width="12.7109375" style="90" customWidth="1"/>
    <col min="7429" max="7429" width="13.85546875" style="90" customWidth="1"/>
    <col min="7430" max="7431" width="11.42578125" style="90" customWidth="1"/>
    <col min="7432" max="7432" width="11.7109375" style="90" customWidth="1"/>
    <col min="7433" max="7433" width="12" style="90" customWidth="1"/>
    <col min="7434" max="7434" width="11.42578125" style="90" customWidth="1"/>
    <col min="7435" max="7435" width="11" style="90" customWidth="1"/>
    <col min="7436" max="7664" width="11.42578125" style="90"/>
    <col min="7665" max="7665" width="50.5703125" style="90" customWidth="1"/>
    <col min="7666" max="7666" width="15.28515625" style="90" bestFit="1" customWidth="1"/>
    <col min="7667" max="7667" width="16.7109375" style="90" customWidth="1"/>
    <col min="7668" max="7668" width="15.140625" style="90" bestFit="1" customWidth="1"/>
    <col min="7669" max="7669" width="15.42578125" style="90" customWidth="1"/>
    <col min="7670" max="7670" width="16.28515625" style="90" customWidth="1"/>
    <col min="7671" max="7671" width="16.42578125" style="90" customWidth="1"/>
    <col min="7672" max="7672" width="16.5703125" style="90" bestFit="1" customWidth="1"/>
    <col min="7673" max="7673" width="14.7109375" style="90" customWidth="1"/>
    <col min="7674" max="7675" width="11.42578125" style="90"/>
    <col min="7676" max="7676" width="13.85546875" style="90" customWidth="1"/>
    <col min="7677" max="7680" width="11.42578125" style="90"/>
    <col min="7681" max="7681" width="4.140625" style="90" customWidth="1"/>
    <col min="7682" max="7682" width="9.42578125" style="90" customWidth="1"/>
    <col min="7683" max="7683" width="35.5703125" style="90" customWidth="1"/>
    <col min="7684" max="7684" width="12.7109375" style="90" customWidth="1"/>
    <col min="7685" max="7685" width="13.85546875" style="90" customWidth="1"/>
    <col min="7686" max="7687" width="11.42578125" style="90" customWidth="1"/>
    <col min="7688" max="7688" width="11.7109375" style="90" customWidth="1"/>
    <col min="7689" max="7689" width="12" style="90" customWidth="1"/>
    <col min="7690" max="7690" width="11.42578125" style="90" customWidth="1"/>
    <col min="7691" max="7691" width="11" style="90" customWidth="1"/>
    <col min="7692" max="7920" width="11.42578125" style="90"/>
    <col min="7921" max="7921" width="50.5703125" style="90" customWidth="1"/>
    <col min="7922" max="7922" width="15.28515625" style="90" bestFit="1" customWidth="1"/>
    <col min="7923" max="7923" width="16.7109375" style="90" customWidth="1"/>
    <col min="7924" max="7924" width="15.140625" style="90" bestFit="1" customWidth="1"/>
    <col min="7925" max="7925" width="15.42578125" style="90" customWidth="1"/>
    <col min="7926" max="7926" width="16.28515625" style="90" customWidth="1"/>
    <col min="7927" max="7927" width="16.42578125" style="90" customWidth="1"/>
    <col min="7928" max="7928" width="16.5703125" style="90" bestFit="1" customWidth="1"/>
    <col min="7929" max="7929" width="14.7109375" style="90" customWidth="1"/>
    <col min="7930" max="7931" width="11.42578125" style="90"/>
    <col min="7932" max="7932" width="13.85546875" style="90" customWidth="1"/>
    <col min="7933" max="7936" width="11.42578125" style="90"/>
    <col min="7937" max="7937" width="4.140625" style="90" customWidth="1"/>
    <col min="7938" max="7938" width="9.42578125" style="90" customWidth="1"/>
    <col min="7939" max="7939" width="35.5703125" style="90" customWidth="1"/>
    <col min="7940" max="7940" width="12.7109375" style="90" customWidth="1"/>
    <col min="7941" max="7941" width="13.85546875" style="90" customWidth="1"/>
    <col min="7942" max="7943" width="11.42578125" style="90" customWidth="1"/>
    <col min="7944" max="7944" width="11.7109375" style="90" customWidth="1"/>
    <col min="7945" max="7945" width="12" style="90" customWidth="1"/>
    <col min="7946" max="7946" width="11.42578125" style="90" customWidth="1"/>
    <col min="7947" max="7947" width="11" style="90" customWidth="1"/>
    <col min="7948" max="8176" width="11.42578125" style="90"/>
    <col min="8177" max="8177" width="50.5703125" style="90" customWidth="1"/>
    <col min="8178" max="8178" width="15.28515625" style="90" bestFit="1" customWidth="1"/>
    <col min="8179" max="8179" width="16.7109375" style="90" customWidth="1"/>
    <col min="8180" max="8180" width="15.140625" style="90" bestFit="1" customWidth="1"/>
    <col min="8181" max="8181" width="15.42578125" style="90" customWidth="1"/>
    <col min="8182" max="8182" width="16.28515625" style="90" customWidth="1"/>
    <col min="8183" max="8183" width="16.42578125" style="90" customWidth="1"/>
    <col min="8184" max="8184" width="16.5703125" style="90" bestFit="1" customWidth="1"/>
    <col min="8185" max="8185" width="14.7109375" style="90" customWidth="1"/>
    <col min="8186" max="8187" width="11.42578125" style="90"/>
    <col min="8188" max="8188" width="13.85546875" style="90" customWidth="1"/>
    <col min="8189" max="8192" width="11.42578125" style="90"/>
    <col min="8193" max="8193" width="4.140625" style="90" customWidth="1"/>
    <col min="8194" max="8194" width="9.42578125" style="90" customWidth="1"/>
    <col min="8195" max="8195" width="35.5703125" style="90" customWidth="1"/>
    <col min="8196" max="8196" width="12.7109375" style="90" customWidth="1"/>
    <col min="8197" max="8197" width="13.85546875" style="90" customWidth="1"/>
    <col min="8198" max="8199" width="11.42578125" style="90" customWidth="1"/>
    <col min="8200" max="8200" width="11.7109375" style="90" customWidth="1"/>
    <col min="8201" max="8201" width="12" style="90" customWidth="1"/>
    <col min="8202" max="8202" width="11.42578125" style="90" customWidth="1"/>
    <col min="8203" max="8203" width="11" style="90" customWidth="1"/>
    <col min="8204" max="8432" width="11.42578125" style="90"/>
    <col min="8433" max="8433" width="50.5703125" style="90" customWidth="1"/>
    <col min="8434" max="8434" width="15.28515625" style="90" bestFit="1" customWidth="1"/>
    <col min="8435" max="8435" width="16.7109375" style="90" customWidth="1"/>
    <col min="8436" max="8436" width="15.140625" style="90" bestFit="1" customWidth="1"/>
    <col min="8437" max="8437" width="15.42578125" style="90" customWidth="1"/>
    <col min="8438" max="8438" width="16.28515625" style="90" customWidth="1"/>
    <col min="8439" max="8439" width="16.42578125" style="90" customWidth="1"/>
    <col min="8440" max="8440" width="16.5703125" style="90" bestFit="1" customWidth="1"/>
    <col min="8441" max="8441" width="14.7109375" style="90" customWidth="1"/>
    <col min="8442" max="8443" width="11.42578125" style="90"/>
    <col min="8444" max="8444" width="13.85546875" style="90" customWidth="1"/>
    <col min="8445" max="8448" width="11.42578125" style="90"/>
    <col min="8449" max="8449" width="4.140625" style="90" customWidth="1"/>
    <col min="8450" max="8450" width="9.42578125" style="90" customWidth="1"/>
    <col min="8451" max="8451" width="35.5703125" style="90" customWidth="1"/>
    <col min="8452" max="8452" width="12.7109375" style="90" customWidth="1"/>
    <col min="8453" max="8453" width="13.85546875" style="90" customWidth="1"/>
    <col min="8454" max="8455" width="11.42578125" style="90" customWidth="1"/>
    <col min="8456" max="8456" width="11.7109375" style="90" customWidth="1"/>
    <col min="8457" max="8457" width="12" style="90" customWidth="1"/>
    <col min="8458" max="8458" width="11.42578125" style="90" customWidth="1"/>
    <col min="8459" max="8459" width="11" style="90" customWidth="1"/>
    <col min="8460" max="8688" width="11.42578125" style="90"/>
    <col min="8689" max="8689" width="50.5703125" style="90" customWidth="1"/>
    <col min="8690" max="8690" width="15.28515625" style="90" bestFit="1" customWidth="1"/>
    <col min="8691" max="8691" width="16.7109375" style="90" customWidth="1"/>
    <col min="8692" max="8692" width="15.140625" style="90" bestFit="1" customWidth="1"/>
    <col min="8693" max="8693" width="15.42578125" style="90" customWidth="1"/>
    <col min="8694" max="8694" width="16.28515625" style="90" customWidth="1"/>
    <col min="8695" max="8695" width="16.42578125" style="90" customWidth="1"/>
    <col min="8696" max="8696" width="16.5703125" style="90" bestFit="1" customWidth="1"/>
    <col min="8697" max="8697" width="14.7109375" style="90" customWidth="1"/>
    <col min="8698" max="8699" width="11.42578125" style="90"/>
    <col min="8700" max="8700" width="13.85546875" style="90" customWidth="1"/>
    <col min="8701" max="8704" width="11.42578125" style="90"/>
    <col min="8705" max="8705" width="4.140625" style="90" customWidth="1"/>
    <col min="8706" max="8706" width="9.42578125" style="90" customWidth="1"/>
    <col min="8707" max="8707" width="35.5703125" style="90" customWidth="1"/>
    <col min="8708" max="8708" width="12.7109375" style="90" customWidth="1"/>
    <col min="8709" max="8709" width="13.85546875" style="90" customWidth="1"/>
    <col min="8710" max="8711" width="11.42578125" style="90" customWidth="1"/>
    <col min="8712" max="8712" width="11.7109375" style="90" customWidth="1"/>
    <col min="8713" max="8713" width="12" style="90" customWidth="1"/>
    <col min="8714" max="8714" width="11.42578125" style="90" customWidth="1"/>
    <col min="8715" max="8715" width="11" style="90" customWidth="1"/>
    <col min="8716" max="8944" width="11.42578125" style="90"/>
    <col min="8945" max="8945" width="50.5703125" style="90" customWidth="1"/>
    <col min="8946" max="8946" width="15.28515625" style="90" bestFit="1" customWidth="1"/>
    <col min="8947" max="8947" width="16.7109375" style="90" customWidth="1"/>
    <col min="8948" max="8948" width="15.140625" style="90" bestFit="1" customWidth="1"/>
    <col min="8949" max="8949" width="15.42578125" style="90" customWidth="1"/>
    <col min="8950" max="8950" width="16.28515625" style="90" customWidth="1"/>
    <col min="8951" max="8951" width="16.42578125" style="90" customWidth="1"/>
    <col min="8952" max="8952" width="16.5703125" style="90" bestFit="1" customWidth="1"/>
    <col min="8953" max="8953" width="14.7109375" style="90" customWidth="1"/>
    <col min="8954" max="8955" width="11.42578125" style="90"/>
    <col min="8956" max="8956" width="13.85546875" style="90" customWidth="1"/>
    <col min="8957" max="8960" width="11.42578125" style="90"/>
    <col min="8961" max="8961" width="4.140625" style="90" customWidth="1"/>
    <col min="8962" max="8962" width="9.42578125" style="90" customWidth="1"/>
    <col min="8963" max="8963" width="35.5703125" style="90" customWidth="1"/>
    <col min="8964" max="8964" width="12.7109375" style="90" customWidth="1"/>
    <col min="8965" max="8965" width="13.85546875" style="90" customWidth="1"/>
    <col min="8966" max="8967" width="11.42578125" style="90" customWidth="1"/>
    <col min="8968" max="8968" width="11.7109375" style="90" customWidth="1"/>
    <col min="8969" max="8969" width="12" style="90" customWidth="1"/>
    <col min="8970" max="8970" width="11.42578125" style="90" customWidth="1"/>
    <col min="8971" max="8971" width="11" style="90" customWidth="1"/>
    <col min="8972" max="9200" width="11.42578125" style="90"/>
    <col min="9201" max="9201" width="50.5703125" style="90" customWidth="1"/>
    <col min="9202" max="9202" width="15.28515625" style="90" bestFit="1" customWidth="1"/>
    <col min="9203" max="9203" width="16.7109375" style="90" customWidth="1"/>
    <col min="9204" max="9204" width="15.140625" style="90" bestFit="1" customWidth="1"/>
    <col min="9205" max="9205" width="15.42578125" style="90" customWidth="1"/>
    <col min="9206" max="9206" width="16.28515625" style="90" customWidth="1"/>
    <col min="9207" max="9207" width="16.42578125" style="90" customWidth="1"/>
    <col min="9208" max="9208" width="16.5703125" style="90" bestFit="1" customWidth="1"/>
    <col min="9209" max="9209" width="14.7109375" style="90" customWidth="1"/>
    <col min="9210" max="9211" width="11.42578125" style="90"/>
    <col min="9212" max="9212" width="13.85546875" style="90" customWidth="1"/>
    <col min="9213" max="9216" width="11.42578125" style="90"/>
    <col min="9217" max="9217" width="4.140625" style="90" customWidth="1"/>
    <col min="9218" max="9218" width="9.42578125" style="90" customWidth="1"/>
    <col min="9219" max="9219" width="35.5703125" style="90" customWidth="1"/>
    <col min="9220" max="9220" width="12.7109375" style="90" customWidth="1"/>
    <col min="9221" max="9221" width="13.85546875" style="90" customWidth="1"/>
    <col min="9222" max="9223" width="11.42578125" style="90" customWidth="1"/>
    <col min="9224" max="9224" width="11.7109375" style="90" customWidth="1"/>
    <col min="9225" max="9225" width="12" style="90" customWidth="1"/>
    <col min="9226" max="9226" width="11.42578125" style="90" customWidth="1"/>
    <col min="9227" max="9227" width="11" style="90" customWidth="1"/>
    <col min="9228" max="9456" width="11.42578125" style="90"/>
    <col min="9457" max="9457" width="50.5703125" style="90" customWidth="1"/>
    <col min="9458" max="9458" width="15.28515625" style="90" bestFit="1" customWidth="1"/>
    <col min="9459" max="9459" width="16.7109375" style="90" customWidth="1"/>
    <col min="9460" max="9460" width="15.140625" style="90" bestFit="1" customWidth="1"/>
    <col min="9461" max="9461" width="15.42578125" style="90" customWidth="1"/>
    <col min="9462" max="9462" width="16.28515625" style="90" customWidth="1"/>
    <col min="9463" max="9463" width="16.42578125" style="90" customWidth="1"/>
    <col min="9464" max="9464" width="16.5703125" style="90" bestFit="1" customWidth="1"/>
    <col min="9465" max="9465" width="14.7109375" style="90" customWidth="1"/>
    <col min="9466" max="9467" width="11.42578125" style="90"/>
    <col min="9468" max="9468" width="13.85546875" style="90" customWidth="1"/>
    <col min="9469" max="9472" width="11.42578125" style="90"/>
    <col min="9473" max="9473" width="4.140625" style="90" customWidth="1"/>
    <col min="9474" max="9474" width="9.42578125" style="90" customWidth="1"/>
    <col min="9475" max="9475" width="35.5703125" style="90" customWidth="1"/>
    <col min="9476" max="9476" width="12.7109375" style="90" customWidth="1"/>
    <col min="9477" max="9477" width="13.85546875" style="90" customWidth="1"/>
    <col min="9478" max="9479" width="11.42578125" style="90" customWidth="1"/>
    <col min="9480" max="9480" width="11.7109375" style="90" customWidth="1"/>
    <col min="9481" max="9481" width="12" style="90" customWidth="1"/>
    <col min="9482" max="9482" width="11.42578125" style="90" customWidth="1"/>
    <col min="9483" max="9483" width="11" style="90" customWidth="1"/>
    <col min="9484" max="9712" width="11.42578125" style="90"/>
    <col min="9713" max="9713" width="50.5703125" style="90" customWidth="1"/>
    <col min="9714" max="9714" width="15.28515625" style="90" bestFit="1" customWidth="1"/>
    <col min="9715" max="9715" width="16.7109375" style="90" customWidth="1"/>
    <col min="9716" max="9716" width="15.140625" style="90" bestFit="1" customWidth="1"/>
    <col min="9717" max="9717" width="15.42578125" style="90" customWidth="1"/>
    <col min="9718" max="9718" width="16.28515625" style="90" customWidth="1"/>
    <col min="9719" max="9719" width="16.42578125" style="90" customWidth="1"/>
    <col min="9720" max="9720" width="16.5703125" style="90" bestFit="1" customWidth="1"/>
    <col min="9721" max="9721" width="14.7109375" style="90" customWidth="1"/>
    <col min="9722" max="9723" width="11.42578125" style="90"/>
    <col min="9724" max="9724" width="13.85546875" style="90" customWidth="1"/>
    <col min="9725" max="9728" width="11.42578125" style="90"/>
    <col min="9729" max="9729" width="4.140625" style="90" customWidth="1"/>
    <col min="9730" max="9730" width="9.42578125" style="90" customWidth="1"/>
    <col min="9731" max="9731" width="35.5703125" style="90" customWidth="1"/>
    <col min="9732" max="9732" width="12.7109375" style="90" customWidth="1"/>
    <col min="9733" max="9733" width="13.85546875" style="90" customWidth="1"/>
    <col min="9734" max="9735" width="11.42578125" style="90" customWidth="1"/>
    <col min="9736" max="9736" width="11.7109375" style="90" customWidth="1"/>
    <col min="9737" max="9737" width="12" style="90" customWidth="1"/>
    <col min="9738" max="9738" width="11.42578125" style="90" customWidth="1"/>
    <col min="9739" max="9739" width="11" style="90" customWidth="1"/>
    <col min="9740" max="9968" width="11.42578125" style="90"/>
    <col min="9969" max="9969" width="50.5703125" style="90" customWidth="1"/>
    <col min="9970" max="9970" width="15.28515625" style="90" bestFit="1" customWidth="1"/>
    <col min="9971" max="9971" width="16.7109375" style="90" customWidth="1"/>
    <col min="9972" max="9972" width="15.140625" style="90" bestFit="1" customWidth="1"/>
    <col min="9973" max="9973" width="15.42578125" style="90" customWidth="1"/>
    <col min="9974" max="9974" width="16.28515625" style="90" customWidth="1"/>
    <col min="9975" max="9975" width="16.42578125" style="90" customWidth="1"/>
    <col min="9976" max="9976" width="16.5703125" style="90" bestFit="1" customWidth="1"/>
    <col min="9977" max="9977" width="14.7109375" style="90" customWidth="1"/>
    <col min="9978" max="9979" width="11.42578125" style="90"/>
    <col min="9980" max="9980" width="13.85546875" style="90" customWidth="1"/>
    <col min="9981" max="9984" width="11.42578125" style="90"/>
    <col min="9985" max="9985" width="4.140625" style="90" customWidth="1"/>
    <col min="9986" max="9986" width="9.42578125" style="90" customWidth="1"/>
    <col min="9987" max="9987" width="35.5703125" style="90" customWidth="1"/>
    <col min="9988" max="9988" width="12.7109375" style="90" customWidth="1"/>
    <col min="9989" max="9989" width="13.85546875" style="90" customWidth="1"/>
    <col min="9990" max="9991" width="11.42578125" style="90" customWidth="1"/>
    <col min="9992" max="9992" width="11.7109375" style="90" customWidth="1"/>
    <col min="9993" max="9993" width="12" style="90" customWidth="1"/>
    <col min="9994" max="9994" width="11.42578125" style="90" customWidth="1"/>
    <col min="9995" max="9995" width="11" style="90" customWidth="1"/>
    <col min="9996" max="10224" width="11.42578125" style="90"/>
    <col min="10225" max="10225" width="50.5703125" style="90" customWidth="1"/>
    <col min="10226" max="10226" width="15.28515625" style="90" bestFit="1" customWidth="1"/>
    <col min="10227" max="10227" width="16.7109375" style="90" customWidth="1"/>
    <col min="10228" max="10228" width="15.140625" style="90" bestFit="1" customWidth="1"/>
    <col min="10229" max="10229" width="15.42578125" style="90" customWidth="1"/>
    <col min="10230" max="10230" width="16.28515625" style="90" customWidth="1"/>
    <col min="10231" max="10231" width="16.42578125" style="90" customWidth="1"/>
    <col min="10232" max="10232" width="16.5703125" style="90" bestFit="1" customWidth="1"/>
    <col min="10233" max="10233" width="14.7109375" style="90" customWidth="1"/>
    <col min="10234" max="10235" width="11.42578125" style="90"/>
    <col min="10236" max="10236" width="13.85546875" style="90" customWidth="1"/>
    <col min="10237" max="10240" width="11.42578125" style="90"/>
    <col min="10241" max="10241" width="4.140625" style="90" customWidth="1"/>
    <col min="10242" max="10242" width="9.42578125" style="90" customWidth="1"/>
    <col min="10243" max="10243" width="35.5703125" style="90" customWidth="1"/>
    <col min="10244" max="10244" width="12.7109375" style="90" customWidth="1"/>
    <col min="10245" max="10245" width="13.85546875" style="90" customWidth="1"/>
    <col min="10246" max="10247" width="11.42578125" style="90" customWidth="1"/>
    <col min="10248" max="10248" width="11.7109375" style="90" customWidth="1"/>
    <col min="10249" max="10249" width="12" style="90" customWidth="1"/>
    <col min="10250" max="10250" width="11.42578125" style="90" customWidth="1"/>
    <col min="10251" max="10251" width="11" style="90" customWidth="1"/>
    <col min="10252" max="10480" width="11.42578125" style="90"/>
    <col min="10481" max="10481" width="50.5703125" style="90" customWidth="1"/>
    <col min="10482" max="10482" width="15.28515625" style="90" bestFit="1" customWidth="1"/>
    <col min="10483" max="10483" width="16.7109375" style="90" customWidth="1"/>
    <col min="10484" max="10484" width="15.140625" style="90" bestFit="1" customWidth="1"/>
    <col min="10485" max="10485" width="15.42578125" style="90" customWidth="1"/>
    <col min="10486" max="10486" width="16.28515625" style="90" customWidth="1"/>
    <col min="10487" max="10487" width="16.42578125" style="90" customWidth="1"/>
    <col min="10488" max="10488" width="16.5703125" style="90" bestFit="1" customWidth="1"/>
    <col min="10489" max="10489" width="14.7109375" style="90" customWidth="1"/>
    <col min="10490" max="10491" width="11.42578125" style="90"/>
    <col min="10492" max="10492" width="13.85546875" style="90" customWidth="1"/>
    <col min="10493" max="10496" width="11.42578125" style="90"/>
    <col min="10497" max="10497" width="4.140625" style="90" customWidth="1"/>
    <col min="10498" max="10498" width="9.42578125" style="90" customWidth="1"/>
    <col min="10499" max="10499" width="35.5703125" style="90" customWidth="1"/>
    <col min="10500" max="10500" width="12.7109375" style="90" customWidth="1"/>
    <col min="10501" max="10501" width="13.85546875" style="90" customWidth="1"/>
    <col min="10502" max="10503" width="11.42578125" style="90" customWidth="1"/>
    <col min="10504" max="10504" width="11.7109375" style="90" customWidth="1"/>
    <col min="10505" max="10505" width="12" style="90" customWidth="1"/>
    <col min="10506" max="10506" width="11.42578125" style="90" customWidth="1"/>
    <col min="10507" max="10507" width="11" style="90" customWidth="1"/>
    <col min="10508" max="10736" width="11.42578125" style="90"/>
    <col min="10737" max="10737" width="50.5703125" style="90" customWidth="1"/>
    <col min="10738" max="10738" width="15.28515625" style="90" bestFit="1" customWidth="1"/>
    <col min="10739" max="10739" width="16.7109375" style="90" customWidth="1"/>
    <col min="10740" max="10740" width="15.140625" style="90" bestFit="1" customWidth="1"/>
    <col min="10741" max="10741" width="15.42578125" style="90" customWidth="1"/>
    <col min="10742" max="10742" width="16.28515625" style="90" customWidth="1"/>
    <col min="10743" max="10743" width="16.42578125" style="90" customWidth="1"/>
    <col min="10744" max="10744" width="16.5703125" style="90" bestFit="1" customWidth="1"/>
    <col min="10745" max="10745" width="14.7109375" style="90" customWidth="1"/>
    <col min="10746" max="10747" width="11.42578125" style="90"/>
    <col min="10748" max="10748" width="13.85546875" style="90" customWidth="1"/>
    <col min="10749" max="10752" width="11.42578125" style="90"/>
    <col min="10753" max="10753" width="4.140625" style="90" customWidth="1"/>
    <col min="10754" max="10754" width="9.42578125" style="90" customWidth="1"/>
    <col min="10755" max="10755" width="35.5703125" style="90" customWidth="1"/>
    <col min="10756" max="10756" width="12.7109375" style="90" customWidth="1"/>
    <col min="10757" max="10757" width="13.85546875" style="90" customWidth="1"/>
    <col min="10758" max="10759" width="11.42578125" style="90" customWidth="1"/>
    <col min="10760" max="10760" width="11.7109375" style="90" customWidth="1"/>
    <col min="10761" max="10761" width="12" style="90" customWidth="1"/>
    <col min="10762" max="10762" width="11.42578125" style="90" customWidth="1"/>
    <col min="10763" max="10763" width="11" style="90" customWidth="1"/>
    <col min="10764" max="10992" width="11.42578125" style="90"/>
    <col min="10993" max="10993" width="50.5703125" style="90" customWidth="1"/>
    <col min="10994" max="10994" width="15.28515625" style="90" bestFit="1" customWidth="1"/>
    <col min="10995" max="10995" width="16.7109375" style="90" customWidth="1"/>
    <col min="10996" max="10996" width="15.140625" style="90" bestFit="1" customWidth="1"/>
    <col min="10997" max="10997" width="15.42578125" style="90" customWidth="1"/>
    <col min="10998" max="10998" width="16.28515625" style="90" customWidth="1"/>
    <col min="10999" max="10999" width="16.42578125" style="90" customWidth="1"/>
    <col min="11000" max="11000" width="16.5703125" style="90" bestFit="1" customWidth="1"/>
    <col min="11001" max="11001" width="14.7109375" style="90" customWidth="1"/>
    <col min="11002" max="11003" width="11.42578125" style="90"/>
    <col min="11004" max="11004" width="13.85546875" style="90" customWidth="1"/>
    <col min="11005" max="11008" width="11.42578125" style="90"/>
    <col min="11009" max="11009" width="4.140625" style="90" customWidth="1"/>
    <col min="11010" max="11010" width="9.42578125" style="90" customWidth="1"/>
    <col min="11011" max="11011" width="35.5703125" style="90" customWidth="1"/>
    <col min="11012" max="11012" width="12.7109375" style="90" customWidth="1"/>
    <col min="11013" max="11013" width="13.85546875" style="90" customWidth="1"/>
    <col min="11014" max="11015" width="11.42578125" style="90" customWidth="1"/>
    <col min="11016" max="11016" width="11.7109375" style="90" customWidth="1"/>
    <col min="11017" max="11017" width="12" style="90" customWidth="1"/>
    <col min="11018" max="11018" width="11.42578125" style="90" customWidth="1"/>
    <col min="11019" max="11019" width="11" style="90" customWidth="1"/>
    <col min="11020" max="11248" width="11.42578125" style="90"/>
    <col min="11249" max="11249" width="50.5703125" style="90" customWidth="1"/>
    <col min="11250" max="11250" width="15.28515625" style="90" bestFit="1" customWidth="1"/>
    <col min="11251" max="11251" width="16.7109375" style="90" customWidth="1"/>
    <col min="11252" max="11252" width="15.140625" style="90" bestFit="1" customWidth="1"/>
    <col min="11253" max="11253" width="15.42578125" style="90" customWidth="1"/>
    <col min="11254" max="11254" width="16.28515625" style="90" customWidth="1"/>
    <col min="11255" max="11255" width="16.42578125" style="90" customWidth="1"/>
    <col min="11256" max="11256" width="16.5703125" style="90" bestFit="1" customWidth="1"/>
    <col min="11257" max="11257" width="14.7109375" style="90" customWidth="1"/>
    <col min="11258" max="11259" width="11.42578125" style="90"/>
    <col min="11260" max="11260" width="13.85546875" style="90" customWidth="1"/>
    <col min="11261" max="11264" width="11.42578125" style="90"/>
    <col min="11265" max="11265" width="4.140625" style="90" customWidth="1"/>
    <col min="11266" max="11266" width="9.42578125" style="90" customWidth="1"/>
    <col min="11267" max="11267" width="35.5703125" style="90" customWidth="1"/>
    <col min="11268" max="11268" width="12.7109375" style="90" customWidth="1"/>
    <col min="11269" max="11269" width="13.85546875" style="90" customWidth="1"/>
    <col min="11270" max="11271" width="11.42578125" style="90" customWidth="1"/>
    <col min="11272" max="11272" width="11.7109375" style="90" customWidth="1"/>
    <col min="11273" max="11273" width="12" style="90" customWidth="1"/>
    <col min="11274" max="11274" width="11.42578125" style="90" customWidth="1"/>
    <col min="11275" max="11275" width="11" style="90" customWidth="1"/>
    <col min="11276" max="11504" width="11.42578125" style="90"/>
    <col min="11505" max="11505" width="50.5703125" style="90" customWidth="1"/>
    <col min="11506" max="11506" width="15.28515625" style="90" bestFit="1" customWidth="1"/>
    <col min="11507" max="11507" width="16.7109375" style="90" customWidth="1"/>
    <col min="11508" max="11508" width="15.140625" style="90" bestFit="1" customWidth="1"/>
    <col min="11509" max="11509" width="15.42578125" style="90" customWidth="1"/>
    <col min="11510" max="11510" width="16.28515625" style="90" customWidth="1"/>
    <col min="11511" max="11511" width="16.42578125" style="90" customWidth="1"/>
    <col min="11512" max="11512" width="16.5703125" style="90" bestFit="1" customWidth="1"/>
    <col min="11513" max="11513" width="14.7109375" style="90" customWidth="1"/>
    <col min="11514" max="11515" width="11.42578125" style="90"/>
    <col min="11516" max="11516" width="13.85546875" style="90" customWidth="1"/>
    <col min="11517" max="11520" width="11.42578125" style="90"/>
    <col min="11521" max="11521" width="4.140625" style="90" customWidth="1"/>
    <col min="11522" max="11522" width="9.42578125" style="90" customWidth="1"/>
    <col min="11523" max="11523" width="35.5703125" style="90" customWidth="1"/>
    <col min="11524" max="11524" width="12.7109375" style="90" customWidth="1"/>
    <col min="11525" max="11525" width="13.85546875" style="90" customWidth="1"/>
    <col min="11526" max="11527" width="11.42578125" style="90" customWidth="1"/>
    <col min="11528" max="11528" width="11.7109375" style="90" customWidth="1"/>
    <col min="11529" max="11529" width="12" style="90" customWidth="1"/>
    <col min="11530" max="11530" width="11.42578125" style="90" customWidth="1"/>
    <col min="11531" max="11531" width="11" style="90" customWidth="1"/>
    <col min="11532" max="11760" width="11.42578125" style="90"/>
    <col min="11761" max="11761" width="50.5703125" style="90" customWidth="1"/>
    <col min="11762" max="11762" width="15.28515625" style="90" bestFit="1" customWidth="1"/>
    <col min="11763" max="11763" width="16.7109375" style="90" customWidth="1"/>
    <col min="11764" max="11764" width="15.140625" style="90" bestFit="1" customWidth="1"/>
    <col min="11765" max="11765" width="15.42578125" style="90" customWidth="1"/>
    <col min="11766" max="11766" width="16.28515625" style="90" customWidth="1"/>
    <col min="11767" max="11767" width="16.42578125" style="90" customWidth="1"/>
    <col min="11768" max="11768" width="16.5703125" style="90" bestFit="1" customWidth="1"/>
    <col min="11769" max="11769" width="14.7109375" style="90" customWidth="1"/>
    <col min="11770" max="11771" width="11.42578125" style="90"/>
    <col min="11772" max="11772" width="13.85546875" style="90" customWidth="1"/>
    <col min="11773" max="11776" width="11.42578125" style="90"/>
    <col min="11777" max="11777" width="4.140625" style="90" customWidth="1"/>
    <col min="11778" max="11778" width="9.42578125" style="90" customWidth="1"/>
    <col min="11779" max="11779" width="35.5703125" style="90" customWidth="1"/>
    <col min="11780" max="11780" width="12.7109375" style="90" customWidth="1"/>
    <col min="11781" max="11781" width="13.85546875" style="90" customWidth="1"/>
    <col min="11782" max="11783" width="11.42578125" style="90" customWidth="1"/>
    <col min="11784" max="11784" width="11.7109375" style="90" customWidth="1"/>
    <col min="11785" max="11785" width="12" style="90" customWidth="1"/>
    <col min="11786" max="11786" width="11.42578125" style="90" customWidth="1"/>
    <col min="11787" max="11787" width="11" style="90" customWidth="1"/>
    <col min="11788" max="12016" width="11.42578125" style="90"/>
    <col min="12017" max="12017" width="50.5703125" style="90" customWidth="1"/>
    <col min="12018" max="12018" width="15.28515625" style="90" bestFit="1" customWidth="1"/>
    <col min="12019" max="12019" width="16.7109375" style="90" customWidth="1"/>
    <col min="12020" max="12020" width="15.140625" style="90" bestFit="1" customWidth="1"/>
    <col min="12021" max="12021" width="15.42578125" style="90" customWidth="1"/>
    <col min="12022" max="12022" width="16.28515625" style="90" customWidth="1"/>
    <col min="12023" max="12023" width="16.42578125" style="90" customWidth="1"/>
    <col min="12024" max="12024" width="16.5703125" style="90" bestFit="1" customWidth="1"/>
    <col min="12025" max="12025" width="14.7109375" style="90" customWidth="1"/>
    <col min="12026" max="12027" width="11.42578125" style="90"/>
    <col min="12028" max="12028" width="13.85546875" style="90" customWidth="1"/>
    <col min="12029" max="12032" width="11.42578125" style="90"/>
    <col min="12033" max="12033" width="4.140625" style="90" customWidth="1"/>
    <col min="12034" max="12034" width="9.42578125" style="90" customWidth="1"/>
    <col min="12035" max="12035" width="35.5703125" style="90" customWidth="1"/>
    <col min="12036" max="12036" width="12.7109375" style="90" customWidth="1"/>
    <col min="12037" max="12037" width="13.85546875" style="90" customWidth="1"/>
    <col min="12038" max="12039" width="11.42578125" style="90" customWidth="1"/>
    <col min="12040" max="12040" width="11.7109375" style="90" customWidth="1"/>
    <col min="12041" max="12041" width="12" style="90" customWidth="1"/>
    <col min="12042" max="12042" width="11.42578125" style="90" customWidth="1"/>
    <col min="12043" max="12043" width="11" style="90" customWidth="1"/>
    <col min="12044" max="12272" width="11.42578125" style="90"/>
    <col min="12273" max="12273" width="50.5703125" style="90" customWidth="1"/>
    <col min="12274" max="12274" width="15.28515625" style="90" bestFit="1" customWidth="1"/>
    <col min="12275" max="12275" width="16.7109375" style="90" customWidth="1"/>
    <col min="12276" max="12276" width="15.140625" style="90" bestFit="1" customWidth="1"/>
    <col min="12277" max="12277" width="15.42578125" style="90" customWidth="1"/>
    <col min="12278" max="12278" width="16.28515625" style="90" customWidth="1"/>
    <col min="12279" max="12279" width="16.42578125" style="90" customWidth="1"/>
    <col min="12280" max="12280" width="16.5703125" style="90" bestFit="1" customWidth="1"/>
    <col min="12281" max="12281" width="14.7109375" style="90" customWidth="1"/>
    <col min="12282" max="12283" width="11.42578125" style="90"/>
    <col min="12284" max="12284" width="13.85546875" style="90" customWidth="1"/>
    <col min="12285" max="12288" width="11.42578125" style="90"/>
    <col min="12289" max="12289" width="4.140625" style="90" customWidth="1"/>
    <col min="12290" max="12290" width="9.42578125" style="90" customWidth="1"/>
    <col min="12291" max="12291" width="35.5703125" style="90" customWidth="1"/>
    <col min="12292" max="12292" width="12.7109375" style="90" customWidth="1"/>
    <col min="12293" max="12293" width="13.85546875" style="90" customWidth="1"/>
    <col min="12294" max="12295" width="11.42578125" style="90" customWidth="1"/>
    <col min="12296" max="12296" width="11.7109375" style="90" customWidth="1"/>
    <col min="12297" max="12297" width="12" style="90" customWidth="1"/>
    <col min="12298" max="12298" width="11.42578125" style="90" customWidth="1"/>
    <col min="12299" max="12299" width="11" style="90" customWidth="1"/>
    <col min="12300" max="12528" width="11.42578125" style="90"/>
    <col min="12529" max="12529" width="50.5703125" style="90" customWidth="1"/>
    <col min="12530" max="12530" width="15.28515625" style="90" bestFit="1" customWidth="1"/>
    <col min="12531" max="12531" width="16.7109375" style="90" customWidth="1"/>
    <col min="12532" max="12532" width="15.140625" style="90" bestFit="1" customWidth="1"/>
    <col min="12533" max="12533" width="15.42578125" style="90" customWidth="1"/>
    <col min="12534" max="12534" width="16.28515625" style="90" customWidth="1"/>
    <col min="12535" max="12535" width="16.42578125" style="90" customWidth="1"/>
    <col min="12536" max="12536" width="16.5703125" style="90" bestFit="1" customWidth="1"/>
    <col min="12537" max="12537" width="14.7109375" style="90" customWidth="1"/>
    <col min="12538" max="12539" width="11.42578125" style="90"/>
    <col min="12540" max="12540" width="13.85546875" style="90" customWidth="1"/>
    <col min="12541" max="12544" width="11.42578125" style="90"/>
    <col min="12545" max="12545" width="4.140625" style="90" customWidth="1"/>
    <col min="12546" max="12546" width="9.42578125" style="90" customWidth="1"/>
    <col min="12547" max="12547" width="35.5703125" style="90" customWidth="1"/>
    <col min="12548" max="12548" width="12.7109375" style="90" customWidth="1"/>
    <col min="12549" max="12549" width="13.85546875" style="90" customWidth="1"/>
    <col min="12550" max="12551" width="11.42578125" style="90" customWidth="1"/>
    <col min="12552" max="12552" width="11.7109375" style="90" customWidth="1"/>
    <col min="12553" max="12553" width="12" style="90" customWidth="1"/>
    <col min="12554" max="12554" width="11.42578125" style="90" customWidth="1"/>
    <col min="12555" max="12555" width="11" style="90" customWidth="1"/>
    <col min="12556" max="12784" width="11.42578125" style="90"/>
    <col min="12785" max="12785" width="50.5703125" style="90" customWidth="1"/>
    <col min="12786" max="12786" width="15.28515625" style="90" bestFit="1" customWidth="1"/>
    <col min="12787" max="12787" width="16.7109375" style="90" customWidth="1"/>
    <col min="12788" max="12788" width="15.140625" style="90" bestFit="1" customWidth="1"/>
    <col min="12789" max="12789" width="15.42578125" style="90" customWidth="1"/>
    <col min="12790" max="12790" width="16.28515625" style="90" customWidth="1"/>
    <col min="12791" max="12791" width="16.42578125" style="90" customWidth="1"/>
    <col min="12792" max="12792" width="16.5703125" style="90" bestFit="1" customWidth="1"/>
    <col min="12793" max="12793" width="14.7109375" style="90" customWidth="1"/>
    <col min="12794" max="12795" width="11.42578125" style="90"/>
    <col min="12796" max="12796" width="13.85546875" style="90" customWidth="1"/>
    <col min="12797" max="12800" width="11.42578125" style="90"/>
    <col min="12801" max="12801" width="4.140625" style="90" customWidth="1"/>
    <col min="12802" max="12802" width="9.42578125" style="90" customWidth="1"/>
    <col min="12803" max="12803" width="35.5703125" style="90" customWidth="1"/>
    <col min="12804" max="12804" width="12.7109375" style="90" customWidth="1"/>
    <col min="12805" max="12805" width="13.85546875" style="90" customWidth="1"/>
    <col min="12806" max="12807" width="11.42578125" style="90" customWidth="1"/>
    <col min="12808" max="12808" width="11.7109375" style="90" customWidth="1"/>
    <col min="12809" max="12809" width="12" style="90" customWidth="1"/>
    <col min="12810" max="12810" width="11.42578125" style="90" customWidth="1"/>
    <col min="12811" max="12811" width="11" style="90" customWidth="1"/>
    <col min="12812" max="13040" width="11.42578125" style="90"/>
    <col min="13041" max="13041" width="50.5703125" style="90" customWidth="1"/>
    <col min="13042" max="13042" width="15.28515625" style="90" bestFit="1" customWidth="1"/>
    <col min="13043" max="13043" width="16.7109375" style="90" customWidth="1"/>
    <col min="13044" max="13044" width="15.140625" style="90" bestFit="1" customWidth="1"/>
    <col min="13045" max="13045" width="15.42578125" style="90" customWidth="1"/>
    <col min="13046" max="13046" width="16.28515625" style="90" customWidth="1"/>
    <col min="13047" max="13047" width="16.42578125" style="90" customWidth="1"/>
    <col min="13048" max="13048" width="16.5703125" style="90" bestFit="1" customWidth="1"/>
    <col min="13049" max="13049" width="14.7109375" style="90" customWidth="1"/>
    <col min="13050" max="13051" width="11.42578125" style="90"/>
    <col min="13052" max="13052" width="13.85546875" style="90" customWidth="1"/>
    <col min="13053" max="13056" width="11.42578125" style="90"/>
    <col min="13057" max="13057" width="4.140625" style="90" customWidth="1"/>
    <col min="13058" max="13058" width="9.42578125" style="90" customWidth="1"/>
    <col min="13059" max="13059" width="35.5703125" style="90" customWidth="1"/>
    <col min="13060" max="13060" width="12.7109375" style="90" customWidth="1"/>
    <col min="13061" max="13061" width="13.85546875" style="90" customWidth="1"/>
    <col min="13062" max="13063" width="11.42578125" style="90" customWidth="1"/>
    <col min="13064" max="13064" width="11.7109375" style="90" customWidth="1"/>
    <col min="13065" max="13065" width="12" style="90" customWidth="1"/>
    <col min="13066" max="13066" width="11.42578125" style="90" customWidth="1"/>
    <col min="13067" max="13067" width="11" style="90" customWidth="1"/>
    <col min="13068" max="13296" width="11.42578125" style="90"/>
    <col min="13297" max="13297" width="50.5703125" style="90" customWidth="1"/>
    <col min="13298" max="13298" width="15.28515625" style="90" bestFit="1" customWidth="1"/>
    <col min="13299" max="13299" width="16.7109375" style="90" customWidth="1"/>
    <col min="13300" max="13300" width="15.140625" style="90" bestFit="1" customWidth="1"/>
    <col min="13301" max="13301" width="15.42578125" style="90" customWidth="1"/>
    <col min="13302" max="13302" width="16.28515625" style="90" customWidth="1"/>
    <col min="13303" max="13303" width="16.42578125" style="90" customWidth="1"/>
    <col min="13304" max="13304" width="16.5703125" style="90" bestFit="1" customWidth="1"/>
    <col min="13305" max="13305" width="14.7109375" style="90" customWidth="1"/>
    <col min="13306" max="13307" width="11.42578125" style="90"/>
    <col min="13308" max="13308" width="13.85546875" style="90" customWidth="1"/>
    <col min="13309" max="13312" width="11.42578125" style="90"/>
    <col min="13313" max="13313" width="4.140625" style="90" customWidth="1"/>
    <col min="13314" max="13314" width="9.42578125" style="90" customWidth="1"/>
    <col min="13315" max="13315" width="35.5703125" style="90" customWidth="1"/>
    <col min="13316" max="13316" width="12.7109375" style="90" customWidth="1"/>
    <col min="13317" max="13317" width="13.85546875" style="90" customWidth="1"/>
    <col min="13318" max="13319" width="11.42578125" style="90" customWidth="1"/>
    <col min="13320" max="13320" width="11.7109375" style="90" customWidth="1"/>
    <col min="13321" max="13321" width="12" style="90" customWidth="1"/>
    <col min="13322" max="13322" width="11.42578125" style="90" customWidth="1"/>
    <col min="13323" max="13323" width="11" style="90" customWidth="1"/>
    <col min="13324" max="13552" width="11.42578125" style="90"/>
    <col min="13553" max="13553" width="50.5703125" style="90" customWidth="1"/>
    <col min="13554" max="13554" width="15.28515625" style="90" bestFit="1" customWidth="1"/>
    <col min="13555" max="13555" width="16.7109375" style="90" customWidth="1"/>
    <col min="13556" max="13556" width="15.140625" style="90" bestFit="1" customWidth="1"/>
    <col min="13557" max="13557" width="15.42578125" style="90" customWidth="1"/>
    <col min="13558" max="13558" width="16.28515625" style="90" customWidth="1"/>
    <col min="13559" max="13559" width="16.42578125" style="90" customWidth="1"/>
    <col min="13560" max="13560" width="16.5703125" style="90" bestFit="1" customWidth="1"/>
    <col min="13561" max="13561" width="14.7109375" style="90" customWidth="1"/>
    <col min="13562" max="13563" width="11.42578125" style="90"/>
    <col min="13564" max="13564" width="13.85546875" style="90" customWidth="1"/>
    <col min="13565" max="13568" width="11.42578125" style="90"/>
    <col min="13569" max="13569" width="4.140625" style="90" customWidth="1"/>
    <col min="13570" max="13570" width="9.42578125" style="90" customWidth="1"/>
    <col min="13571" max="13571" width="35.5703125" style="90" customWidth="1"/>
    <col min="13572" max="13572" width="12.7109375" style="90" customWidth="1"/>
    <col min="13573" max="13573" width="13.85546875" style="90" customWidth="1"/>
    <col min="13574" max="13575" width="11.42578125" style="90" customWidth="1"/>
    <col min="13576" max="13576" width="11.7109375" style="90" customWidth="1"/>
    <col min="13577" max="13577" width="12" style="90" customWidth="1"/>
    <col min="13578" max="13578" width="11.42578125" style="90" customWidth="1"/>
    <col min="13579" max="13579" width="11" style="90" customWidth="1"/>
    <col min="13580" max="13808" width="11.42578125" style="90"/>
    <col min="13809" max="13809" width="50.5703125" style="90" customWidth="1"/>
    <col min="13810" max="13810" width="15.28515625" style="90" bestFit="1" customWidth="1"/>
    <col min="13811" max="13811" width="16.7109375" style="90" customWidth="1"/>
    <col min="13812" max="13812" width="15.140625" style="90" bestFit="1" customWidth="1"/>
    <col min="13813" max="13813" width="15.42578125" style="90" customWidth="1"/>
    <col min="13814" max="13814" width="16.28515625" style="90" customWidth="1"/>
    <col min="13815" max="13815" width="16.42578125" style="90" customWidth="1"/>
    <col min="13816" max="13816" width="16.5703125" style="90" bestFit="1" customWidth="1"/>
    <col min="13817" max="13817" width="14.7109375" style="90" customWidth="1"/>
    <col min="13818" max="13819" width="11.42578125" style="90"/>
    <col min="13820" max="13820" width="13.85546875" style="90" customWidth="1"/>
    <col min="13821" max="13824" width="11.42578125" style="90"/>
    <col min="13825" max="13825" width="4.140625" style="90" customWidth="1"/>
    <col min="13826" max="13826" width="9.42578125" style="90" customWidth="1"/>
    <col min="13827" max="13827" width="35.5703125" style="90" customWidth="1"/>
    <col min="13828" max="13828" width="12.7109375" style="90" customWidth="1"/>
    <col min="13829" max="13829" width="13.85546875" style="90" customWidth="1"/>
    <col min="13830" max="13831" width="11.42578125" style="90" customWidth="1"/>
    <col min="13832" max="13832" width="11.7109375" style="90" customWidth="1"/>
    <col min="13833" max="13833" width="12" style="90" customWidth="1"/>
    <col min="13834" max="13834" width="11.42578125" style="90" customWidth="1"/>
    <col min="13835" max="13835" width="11" style="90" customWidth="1"/>
    <col min="13836" max="14064" width="11.42578125" style="90"/>
    <col min="14065" max="14065" width="50.5703125" style="90" customWidth="1"/>
    <col min="14066" max="14066" width="15.28515625" style="90" bestFit="1" customWidth="1"/>
    <col min="14067" max="14067" width="16.7109375" style="90" customWidth="1"/>
    <col min="14068" max="14068" width="15.140625" style="90" bestFit="1" customWidth="1"/>
    <col min="14069" max="14069" width="15.42578125" style="90" customWidth="1"/>
    <col min="14070" max="14070" width="16.28515625" style="90" customWidth="1"/>
    <col min="14071" max="14071" width="16.42578125" style="90" customWidth="1"/>
    <col min="14072" max="14072" width="16.5703125" style="90" bestFit="1" customWidth="1"/>
    <col min="14073" max="14073" width="14.7109375" style="90" customWidth="1"/>
    <col min="14074" max="14075" width="11.42578125" style="90"/>
    <col min="14076" max="14076" width="13.85546875" style="90" customWidth="1"/>
    <col min="14077" max="14080" width="11.42578125" style="90"/>
    <col min="14081" max="14081" width="4.140625" style="90" customWidth="1"/>
    <col min="14082" max="14082" width="9.42578125" style="90" customWidth="1"/>
    <col min="14083" max="14083" width="35.5703125" style="90" customWidth="1"/>
    <col min="14084" max="14084" width="12.7109375" style="90" customWidth="1"/>
    <col min="14085" max="14085" width="13.85546875" style="90" customWidth="1"/>
    <col min="14086" max="14087" width="11.42578125" style="90" customWidth="1"/>
    <col min="14088" max="14088" width="11.7109375" style="90" customWidth="1"/>
    <col min="14089" max="14089" width="12" style="90" customWidth="1"/>
    <col min="14090" max="14090" width="11.42578125" style="90" customWidth="1"/>
    <col min="14091" max="14091" width="11" style="90" customWidth="1"/>
    <col min="14092" max="14320" width="11.42578125" style="90"/>
    <col min="14321" max="14321" width="50.5703125" style="90" customWidth="1"/>
    <col min="14322" max="14322" width="15.28515625" style="90" bestFit="1" customWidth="1"/>
    <col min="14323" max="14323" width="16.7109375" style="90" customWidth="1"/>
    <col min="14324" max="14324" width="15.140625" style="90" bestFit="1" customWidth="1"/>
    <col min="14325" max="14325" width="15.42578125" style="90" customWidth="1"/>
    <col min="14326" max="14326" width="16.28515625" style="90" customWidth="1"/>
    <col min="14327" max="14327" width="16.42578125" style="90" customWidth="1"/>
    <col min="14328" max="14328" width="16.5703125" style="90" bestFit="1" customWidth="1"/>
    <col min="14329" max="14329" width="14.7109375" style="90" customWidth="1"/>
    <col min="14330" max="14331" width="11.42578125" style="90"/>
    <col min="14332" max="14332" width="13.85546875" style="90" customWidth="1"/>
    <col min="14333" max="14336" width="11.42578125" style="90"/>
    <col min="14337" max="14337" width="4.140625" style="90" customWidth="1"/>
    <col min="14338" max="14338" width="9.42578125" style="90" customWidth="1"/>
    <col min="14339" max="14339" width="35.5703125" style="90" customWidth="1"/>
    <col min="14340" max="14340" width="12.7109375" style="90" customWidth="1"/>
    <col min="14341" max="14341" width="13.85546875" style="90" customWidth="1"/>
    <col min="14342" max="14343" width="11.42578125" style="90" customWidth="1"/>
    <col min="14344" max="14344" width="11.7109375" style="90" customWidth="1"/>
    <col min="14345" max="14345" width="12" style="90" customWidth="1"/>
    <col min="14346" max="14346" width="11.42578125" style="90" customWidth="1"/>
    <col min="14347" max="14347" width="11" style="90" customWidth="1"/>
    <col min="14348" max="14576" width="11.42578125" style="90"/>
    <col min="14577" max="14577" width="50.5703125" style="90" customWidth="1"/>
    <col min="14578" max="14578" width="15.28515625" style="90" bestFit="1" customWidth="1"/>
    <col min="14579" max="14579" width="16.7109375" style="90" customWidth="1"/>
    <col min="14580" max="14580" width="15.140625" style="90" bestFit="1" customWidth="1"/>
    <col min="14581" max="14581" width="15.42578125" style="90" customWidth="1"/>
    <col min="14582" max="14582" width="16.28515625" style="90" customWidth="1"/>
    <col min="14583" max="14583" width="16.42578125" style="90" customWidth="1"/>
    <col min="14584" max="14584" width="16.5703125" style="90" bestFit="1" customWidth="1"/>
    <col min="14585" max="14585" width="14.7109375" style="90" customWidth="1"/>
    <col min="14586" max="14587" width="11.42578125" style="90"/>
    <col min="14588" max="14588" width="13.85546875" style="90" customWidth="1"/>
    <col min="14589" max="14592" width="11.42578125" style="90"/>
    <col min="14593" max="14593" width="4.140625" style="90" customWidth="1"/>
    <col min="14594" max="14594" width="9.42578125" style="90" customWidth="1"/>
    <col min="14595" max="14595" width="35.5703125" style="90" customWidth="1"/>
    <col min="14596" max="14596" width="12.7109375" style="90" customWidth="1"/>
    <col min="14597" max="14597" width="13.85546875" style="90" customWidth="1"/>
    <col min="14598" max="14599" width="11.42578125" style="90" customWidth="1"/>
    <col min="14600" max="14600" width="11.7109375" style="90" customWidth="1"/>
    <col min="14601" max="14601" width="12" style="90" customWidth="1"/>
    <col min="14602" max="14602" width="11.42578125" style="90" customWidth="1"/>
    <col min="14603" max="14603" width="11" style="90" customWidth="1"/>
    <col min="14604" max="14832" width="11.42578125" style="90"/>
    <col min="14833" max="14833" width="50.5703125" style="90" customWidth="1"/>
    <col min="14834" max="14834" width="15.28515625" style="90" bestFit="1" customWidth="1"/>
    <col min="14835" max="14835" width="16.7109375" style="90" customWidth="1"/>
    <col min="14836" max="14836" width="15.140625" style="90" bestFit="1" customWidth="1"/>
    <col min="14837" max="14837" width="15.42578125" style="90" customWidth="1"/>
    <col min="14838" max="14838" width="16.28515625" style="90" customWidth="1"/>
    <col min="14839" max="14839" width="16.42578125" style="90" customWidth="1"/>
    <col min="14840" max="14840" width="16.5703125" style="90" bestFit="1" customWidth="1"/>
    <col min="14841" max="14841" width="14.7109375" style="90" customWidth="1"/>
    <col min="14842" max="14843" width="11.42578125" style="90"/>
    <col min="14844" max="14844" width="13.85546875" style="90" customWidth="1"/>
    <col min="14845" max="14848" width="11.42578125" style="90"/>
    <col min="14849" max="14849" width="4.140625" style="90" customWidth="1"/>
    <col min="14850" max="14850" width="9.42578125" style="90" customWidth="1"/>
    <col min="14851" max="14851" width="35.5703125" style="90" customWidth="1"/>
    <col min="14852" max="14852" width="12.7109375" style="90" customWidth="1"/>
    <col min="14853" max="14853" width="13.85546875" style="90" customWidth="1"/>
    <col min="14854" max="14855" width="11.42578125" style="90" customWidth="1"/>
    <col min="14856" max="14856" width="11.7109375" style="90" customWidth="1"/>
    <col min="14857" max="14857" width="12" style="90" customWidth="1"/>
    <col min="14858" max="14858" width="11.42578125" style="90" customWidth="1"/>
    <col min="14859" max="14859" width="11" style="90" customWidth="1"/>
    <col min="14860" max="15088" width="11.42578125" style="90"/>
    <col min="15089" max="15089" width="50.5703125" style="90" customWidth="1"/>
    <col min="15090" max="15090" width="15.28515625" style="90" bestFit="1" customWidth="1"/>
    <col min="15091" max="15091" width="16.7109375" style="90" customWidth="1"/>
    <col min="15092" max="15092" width="15.140625" style="90" bestFit="1" customWidth="1"/>
    <col min="15093" max="15093" width="15.42578125" style="90" customWidth="1"/>
    <col min="15094" max="15094" width="16.28515625" style="90" customWidth="1"/>
    <col min="15095" max="15095" width="16.42578125" style="90" customWidth="1"/>
    <col min="15096" max="15096" width="16.5703125" style="90" bestFit="1" customWidth="1"/>
    <col min="15097" max="15097" width="14.7109375" style="90" customWidth="1"/>
    <col min="15098" max="15099" width="11.42578125" style="90"/>
    <col min="15100" max="15100" width="13.85546875" style="90" customWidth="1"/>
    <col min="15101" max="15104" width="11.42578125" style="90"/>
    <col min="15105" max="15105" width="4.140625" style="90" customWidth="1"/>
    <col min="15106" max="15106" width="9.42578125" style="90" customWidth="1"/>
    <col min="15107" max="15107" width="35.5703125" style="90" customWidth="1"/>
    <col min="15108" max="15108" width="12.7109375" style="90" customWidth="1"/>
    <col min="15109" max="15109" width="13.85546875" style="90" customWidth="1"/>
    <col min="15110" max="15111" width="11.42578125" style="90" customWidth="1"/>
    <col min="15112" max="15112" width="11.7109375" style="90" customWidth="1"/>
    <col min="15113" max="15113" width="12" style="90" customWidth="1"/>
    <col min="15114" max="15114" width="11.42578125" style="90" customWidth="1"/>
    <col min="15115" max="15115" width="11" style="90" customWidth="1"/>
    <col min="15116" max="15344" width="11.42578125" style="90"/>
    <col min="15345" max="15345" width="50.5703125" style="90" customWidth="1"/>
    <col min="15346" max="15346" width="15.28515625" style="90" bestFit="1" customWidth="1"/>
    <col min="15347" max="15347" width="16.7109375" style="90" customWidth="1"/>
    <col min="15348" max="15348" width="15.140625" style="90" bestFit="1" customWidth="1"/>
    <col min="15349" max="15349" width="15.42578125" style="90" customWidth="1"/>
    <col min="15350" max="15350" width="16.28515625" style="90" customWidth="1"/>
    <col min="15351" max="15351" width="16.42578125" style="90" customWidth="1"/>
    <col min="15352" max="15352" width="16.5703125" style="90" bestFit="1" customWidth="1"/>
    <col min="15353" max="15353" width="14.7109375" style="90" customWidth="1"/>
    <col min="15354" max="15355" width="11.42578125" style="90"/>
    <col min="15356" max="15356" width="13.85546875" style="90" customWidth="1"/>
    <col min="15357" max="15360" width="11.42578125" style="90"/>
    <col min="15361" max="15361" width="4.140625" style="90" customWidth="1"/>
    <col min="15362" max="15362" width="9.42578125" style="90" customWidth="1"/>
    <col min="15363" max="15363" width="35.5703125" style="90" customWidth="1"/>
    <col min="15364" max="15364" width="12.7109375" style="90" customWidth="1"/>
    <col min="15365" max="15365" width="13.85546875" style="90" customWidth="1"/>
    <col min="15366" max="15367" width="11.42578125" style="90" customWidth="1"/>
    <col min="15368" max="15368" width="11.7109375" style="90" customWidth="1"/>
    <col min="15369" max="15369" width="12" style="90" customWidth="1"/>
    <col min="15370" max="15370" width="11.42578125" style="90" customWidth="1"/>
    <col min="15371" max="15371" width="11" style="90" customWidth="1"/>
    <col min="15372" max="15600" width="11.42578125" style="90"/>
    <col min="15601" max="15601" width="50.5703125" style="90" customWidth="1"/>
    <col min="15602" max="15602" width="15.28515625" style="90" bestFit="1" customWidth="1"/>
    <col min="15603" max="15603" width="16.7109375" style="90" customWidth="1"/>
    <col min="15604" max="15604" width="15.140625" style="90" bestFit="1" customWidth="1"/>
    <col min="15605" max="15605" width="15.42578125" style="90" customWidth="1"/>
    <col min="15606" max="15606" width="16.28515625" style="90" customWidth="1"/>
    <col min="15607" max="15607" width="16.42578125" style="90" customWidth="1"/>
    <col min="15608" max="15608" width="16.5703125" style="90" bestFit="1" customWidth="1"/>
    <col min="15609" max="15609" width="14.7109375" style="90" customWidth="1"/>
    <col min="15610" max="15611" width="11.42578125" style="90"/>
    <col min="15612" max="15612" width="13.85546875" style="90" customWidth="1"/>
    <col min="15613" max="15616" width="11.42578125" style="90"/>
    <col min="15617" max="15617" width="4.140625" style="90" customWidth="1"/>
    <col min="15618" max="15618" width="9.42578125" style="90" customWidth="1"/>
    <col min="15619" max="15619" width="35.5703125" style="90" customWidth="1"/>
    <col min="15620" max="15620" width="12.7109375" style="90" customWidth="1"/>
    <col min="15621" max="15621" width="13.85546875" style="90" customWidth="1"/>
    <col min="15622" max="15623" width="11.42578125" style="90" customWidth="1"/>
    <col min="15624" max="15624" width="11.7109375" style="90" customWidth="1"/>
    <col min="15625" max="15625" width="12" style="90" customWidth="1"/>
    <col min="15626" max="15626" width="11.42578125" style="90" customWidth="1"/>
    <col min="15627" max="15627" width="11" style="90" customWidth="1"/>
    <col min="15628" max="15856" width="11.42578125" style="90"/>
    <col min="15857" max="15857" width="50.5703125" style="90" customWidth="1"/>
    <col min="15858" max="15858" width="15.28515625" style="90" bestFit="1" customWidth="1"/>
    <col min="15859" max="15859" width="16.7109375" style="90" customWidth="1"/>
    <col min="15860" max="15860" width="15.140625" style="90" bestFit="1" customWidth="1"/>
    <col min="15861" max="15861" width="15.42578125" style="90" customWidth="1"/>
    <col min="15862" max="15862" width="16.28515625" style="90" customWidth="1"/>
    <col min="15863" max="15863" width="16.42578125" style="90" customWidth="1"/>
    <col min="15864" max="15864" width="16.5703125" style="90" bestFit="1" customWidth="1"/>
    <col min="15865" max="15865" width="14.7109375" style="90" customWidth="1"/>
    <col min="15866" max="15867" width="11.42578125" style="90"/>
    <col min="15868" max="15868" width="13.85546875" style="90" customWidth="1"/>
    <col min="15869" max="15872" width="11.42578125" style="90"/>
    <col min="15873" max="15873" width="4.140625" style="90" customWidth="1"/>
    <col min="15874" max="15874" width="9.42578125" style="90" customWidth="1"/>
    <col min="15875" max="15875" width="35.5703125" style="90" customWidth="1"/>
    <col min="15876" max="15876" width="12.7109375" style="90" customWidth="1"/>
    <col min="15877" max="15877" width="13.85546875" style="90" customWidth="1"/>
    <col min="15878" max="15879" width="11.42578125" style="90" customWidth="1"/>
    <col min="15880" max="15880" width="11.7109375" style="90" customWidth="1"/>
    <col min="15881" max="15881" width="12" style="90" customWidth="1"/>
    <col min="15882" max="15882" width="11.42578125" style="90" customWidth="1"/>
    <col min="15883" max="15883" width="11" style="90" customWidth="1"/>
    <col min="15884" max="16112" width="11.42578125" style="90"/>
    <col min="16113" max="16113" width="50.5703125" style="90" customWidth="1"/>
    <col min="16114" max="16114" width="15.28515625" style="90" bestFit="1" customWidth="1"/>
    <col min="16115" max="16115" width="16.7109375" style="90" customWidth="1"/>
    <col min="16116" max="16116" width="15.140625" style="90" bestFit="1" customWidth="1"/>
    <col min="16117" max="16117" width="15.42578125" style="90" customWidth="1"/>
    <col min="16118" max="16118" width="16.28515625" style="90" customWidth="1"/>
    <col min="16119" max="16119" width="16.42578125" style="90" customWidth="1"/>
    <col min="16120" max="16120" width="16.5703125" style="90" bestFit="1" customWidth="1"/>
    <col min="16121" max="16121" width="14.7109375" style="90" customWidth="1"/>
    <col min="16122" max="16123" width="11.42578125" style="90"/>
    <col min="16124" max="16124" width="13.85546875" style="90" customWidth="1"/>
    <col min="16125" max="16128" width="11.42578125" style="90"/>
    <col min="16129" max="16129" width="4.140625" style="90" customWidth="1"/>
    <col min="16130" max="16130" width="9.42578125" style="90" customWidth="1"/>
    <col min="16131" max="16131" width="35.5703125" style="90" customWidth="1"/>
    <col min="16132" max="16132" width="12.7109375" style="90" customWidth="1"/>
    <col min="16133" max="16133" width="13.85546875" style="90" customWidth="1"/>
    <col min="16134" max="16135" width="11.42578125" style="90" customWidth="1"/>
    <col min="16136" max="16136" width="11.7109375" style="90" customWidth="1"/>
    <col min="16137" max="16137" width="12" style="90" customWidth="1"/>
    <col min="16138" max="16138" width="11.42578125" style="90" customWidth="1"/>
    <col min="16139" max="16139" width="11" style="90" customWidth="1"/>
    <col min="16140" max="16368" width="11.42578125" style="90"/>
    <col min="16369" max="16369" width="50.5703125" style="90" customWidth="1"/>
    <col min="16370" max="16370" width="15.28515625" style="90" bestFit="1" customWidth="1"/>
    <col min="16371" max="16371" width="16.7109375" style="90" customWidth="1"/>
    <col min="16372" max="16372" width="15.140625" style="90" bestFit="1" customWidth="1"/>
    <col min="16373" max="16373" width="15.42578125" style="90" customWidth="1"/>
    <col min="16374" max="16374" width="16.28515625" style="90" customWidth="1"/>
    <col min="16375" max="16375" width="16.42578125" style="90" customWidth="1"/>
    <col min="16376" max="16376" width="16.5703125" style="90" bestFit="1" customWidth="1"/>
    <col min="16377" max="16377" width="14.7109375" style="90" customWidth="1"/>
    <col min="16378" max="16379" width="11.42578125" style="90"/>
    <col min="16380" max="16380" width="13.85546875" style="90" customWidth="1"/>
    <col min="16381" max="16384" width="11.42578125" style="90"/>
  </cols>
  <sheetData>
    <row r="1" spans="2:11" ht="15.75">
      <c r="C1" s="89" t="s">
        <v>50</v>
      </c>
    </row>
    <row r="2" spans="2:11" ht="15.75">
      <c r="C2" s="89" t="s">
        <v>51</v>
      </c>
    </row>
    <row r="3" spans="2:11" ht="27">
      <c r="E3" s="91" t="s">
        <v>52</v>
      </c>
    </row>
    <row r="4" spans="2:11" ht="15.75">
      <c r="E4" s="92" t="s">
        <v>162</v>
      </c>
    </row>
    <row r="6" spans="2:11" ht="13.5" thickBot="1"/>
    <row r="7" spans="2:11" ht="13.5">
      <c r="B7" s="93" t="s">
        <v>53</v>
      </c>
      <c r="C7" s="93" t="s">
        <v>54</v>
      </c>
      <c r="D7" s="94" t="s">
        <v>55</v>
      </c>
      <c r="E7" s="95"/>
      <c r="F7" s="94" t="s">
        <v>56</v>
      </c>
      <c r="G7" s="96"/>
      <c r="H7" s="97" t="s">
        <v>57</v>
      </c>
      <c r="I7" s="95"/>
      <c r="J7" s="94" t="s">
        <v>58</v>
      </c>
      <c r="K7" s="96"/>
    </row>
    <row r="8" spans="2:11" ht="14.25" thickBot="1">
      <c r="B8" s="98"/>
      <c r="C8" s="98"/>
      <c r="D8" s="99" t="s">
        <v>59</v>
      </c>
      <c r="E8" s="100" t="s">
        <v>60</v>
      </c>
      <c r="F8" s="99" t="s">
        <v>61</v>
      </c>
      <c r="G8" s="101" t="s">
        <v>62</v>
      </c>
      <c r="H8" s="102" t="s">
        <v>63</v>
      </c>
      <c r="I8" s="100" t="s">
        <v>64</v>
      </c>
      <c r="J8" s="99" t="s">
        <v>65</v>
      </c>
      <c r="K8" s="101" t="s">
        <v>66</v>
      </c>
    </row>
    <row r="9" spans="2:11">
      <c r="B9" s="113">
        <v>101001</v>
      </c>
      <c r="C9" s="114" t="s">
        <v>67</v>
      </c>
      <c r="D9" s="115">
        <v>10000000</v>
      </c>
      <c r="E9" s="115"/>
      <c r="F9" s="115">
        <f>IF(D9&gt;E9,(D9-E9),0)</f>
        <v>10000000</v>
      </c>
      <c r="G9" s="115">
        <f>IF(E9&gt;D9,E9-D9,0)</f>
        <v>0</v>
      </c>
      <c r="H9" s="115">
        <f>IF(F9&gt;G9,F9,0)</f>
        <v>10000000</v>
      </c>
      <c r="I9" s="115">
        <f>IF(G9&gt;F9,G9,0)</f>
        <v>0</v>
      </c>
      <c r="J9" s="115"/>
      <c r="K9" s="116"/>
    </row>
    <row r="10" spans="2:11" hidden="1">
      <c r="B10" s="113">
        <v>103001</v>
      </c>
      <c r="C10" s="114" t="s">
        <v>68</v>
      </c>
      <c r="D10" s="117"/>
      <c r="E10" s="117"/>
      <c r="F10" s="115">
        <f t="shared" ref="F10:F43" si="0">IF(D10&gt;E10,(D10-E10),0)</f>
        <v>0</v>
      </c>
      <c r="G10" s="115">
        <f t="shared" ref="G10:G43" si="1">IF(E10&gt;D10,E10-D10,0)</f>
        <v>0</v>
      </c>
      <c r="H10" s="115">
        <f t="shared" ref="H10:H43" si="2">IF(F10&gt;G10,F10,0)</f>
        <v>0</v>
      </c>
      <c r="I10" s="115">
        <f t="shared" ref="I10:I43" si="3">IF(G10&gt;F10,G10,0)</f>
        <v>0</v>
      </c>
      <c r="J10" s="117"/>
      <c r="K10" s="118"/>
    </row>
    <row r="11" spans="2:11" hidden="1">
      <c r="B11" s="113">
        <v>105005</v>
      </c>
      <c r="C11" s="119" t="s">
        <v>69</v>
      </c>
      <c r="D11" s="117"/>
      <c r="E11" s="117"/>
      <c r="F11" s="115">
        <f t="shared" si="0"/>
        <v>0</v>
      </c>
      <c r="G11" s="115">
        <f t="shared" si="1"/>
        <v>0</v>
      </c>
      <c r="H11" s="115">
        <f t="shared" si="2"/>
        <v>0</v>
      </c>
      <c r="I11" s="115">
        <f t="shared" si="3"/>
        <v>0</v>
      </c>
      <c r="J11" s="117"/>
      <c r="K11" s="118"/>
    </row>
    <row r="12" spans="2:11">
      <c r="B12" s="113">
        <v>106001</v>
      </c>
      <c r="C12" s="119" t="s">
        <v>70</v>
      </c>
      <c r="D12" s="117"/>
      <c r="E12" s="117"/>
      <c r="F12" s="115">
        <f t="shared" si="0"/>
        <v>0</v>
      </c>
      <c r="G12" s="115">
        <f t="shared" si="1"/>
        <v>0</v>
      </c>
      <c r="H12" s="115">
        <f t="shared" si="2"/>
        <v>0</v>
      </c>
      <c r="I12" s="115">
        <f t="shared" si="3"/>
        <v>0</v>
      </c>
      <c r="J12" s="117"/>
      <c r="K12" s="118"/>
    </row>
    <row r="13" spans="2:11">
      <c r="B13" s="113">
        <v>106002</v>
      </c>
      <c r="C13" s="119" t="s">
        <v>71</v>
      </c>
      <c r="D13" s="117"/>
      <c r="E13" s="117"/>
      <c r="F13" s="115">
        <f t="shared" si="0"/>
        <v>0</v>
      </c>
      <c r="G13" s="115">
        <f t="shared" si="1"/>
        <v>0</v>
      </c>
      <c r="H13" s="115">
        <f t="shared" si="2"/>
        <v>0</v>
      </c>
      <c r="I13" s="115">
        <f t="shared" si="3"/>
        <v>0</v>
      </c>
      <c r="J13" s="117"/>
      <c r="K13" s="118"/>
    </row>
    <row r="14" spans="2:11" hidden="1">
      <c r="B14" s="113">
        <v>106006</v>
      </c>
      <c r="C14" s="119" t="s">
        <v>72</v>
      </c>
      <c r="D14" s="117"/>
      <c r="E14" s="117"/>
      <c r="F14" s="115">
        <f t="shared" si="0"/>
        <v>0</v>
      </c>
      <c r="G14" s="115">
        <f t="shared" si="1"/>
        <v>0</v>
      </c>
      <c r="H14" s="115">
        <f t="shared" si="2"/>
        <v>0</v>
      </c>
      <c r="I14" s="115">
        <f t="shared" si="3"/>
        <v>0</v>
      </c>
      <c r="J14" s="117"/>
      <c r="K14" s="118"/>
    </row>
    <row r="15" spans="2:11" hidden="1">
      <c r="B15" s="113">
        <v>106007</v>
      </c>
      <c r="C15" s="119" t="s">
        <v>73</v>
      </c>
      <c r="D15" s="117"/>
      <c r="E15" s="117"/>
      <c r="F15" s="115">
        <f t="shared" si="0"/>
        <v>0</v>
      </c>
      <c r="G15" s="115">
        <f t="shared" si="1"/>
        <v>0</v>
      </c>
      <c r="H15" s="115">
        <f t="shared" si="2"/>
        <v>0</v>
      </c>
      <c r="I15" s="115">
        <f t="shared" si="3"/>
        <v>0</v>
      </c>
      <c r="J15" s="117"/>
      <c r="K15" s="118"/>
    </row>
    <row r="16" spans="2:11" hidden="1">
      <c r="B16" s="113">
        <v>107001</v>
      </c>
      <c r="C16" s="119" t="s">
        <v>74</v>
      </c>
      <c r="D16" s="117"/>
      <c r="E16" s="117"/>
      <c r="F16" s="115">
        <f t="shared" si="0"/>
        <v>0</v>
      </c>
      <c r="G16" s="115">
        <f t="shared" si="1"/>
        <v>0</v>
      </c>
      <c r="H16" s="115">
        <f t="shared" si="2"/>
        <v>0</v>
      </c>
      <c r="I16" s="115">
        <f t="shared" si="3"/>
        <v>0</v>
      </c>
      <c r="J16" s="117"/>
      <c r="K16" s="118"/>
    </row>
    <row r="17" spans="2:11" hidden="1">
      <c r="B17" s="113">
        <v>107002</v>
      </c>
      <c r="C17" s="119" t="s">
        <v>75</v>
      </c>
      <c r="D17" s="117"/>
      <c r="E17" s="117"/>
      <c r="F17" s="115">
        <f t="shared" si="0"/>
        <v>0</v>
      </c>
      <c r="G17" s="115">
        <f t="shared" si="1"/>
        <v>0</v>
      </c>
      <c r="H17" s="115">
        <f t="shared" si="2"/>
        <v>0</v>
      </c>
      <c r="I17" s="115">
        <f t="shared" si="3"/>
        <v>0</v>
      </c>
      <c r="J17" s="117"/>
      <c r="K17" s="118"/>
    </row>
    <row r="18" spans="2:11" hidden="1">
      <c r="B18" s="113">
        <v>108001</v>
      </c>
      <c r="C18" s="119" t="s">
        <v>76</v>
      </c>
      <c r="D18" s="117"/>
      <c r="E18" s="117"/>
      <c r="F18" s="115">
        <f t="shared" si="0"/>
        <v>0</v>
      </c>
      <c r="G18" s="115">
        <f t="shared" si="1"/>
        <v>0</v>
      </c>
      <c r="H18" s="115">
        <f t="shared" si="2"/>
        <v>0</v>
      </c>
      <c r="I18" s="115">
        <f t="shared" si="3"/>
        <v>0</v>
      </c>
      <c r="J18" s="117"/>
      <c r="K18" s="118"/>
    </row>
    <row r="19" spans="2:11">
      <c r="B19" s="113">
        <v>108004</v>
      </c>
      <c r="C19" s="119" t="s">
        <v>77</v>
      </c>
      <c r="D19" s="117"/>
      <c r="E19" s="117"/>
      <c r="F19" s="115">
        <f t="shared" si="0"/>
        <v>0</v>
      </c>
      <c r="G19" s="115">
        <f t="shared" si="1"/>
        <v>0</v>
      </c>
      <c r="H19" s="115">
        <f t="shared" si="2"/>
        <v>0</v>
      </c>
      <c r="I19" s="115">
        <f t="shared" si="3"/>
        <v>0</v>
      </c>
      <c r="J19" s="117"/>
      <c r="K19" s="118"/>
    </row>
    <row r="20" spans="2:11" hidden="1">
      <c r="B20" s="113">
        <v>108005</v>
      </c>
      <c r="C20" s="119" t="s">
        <v>78</v>
      </c>
      <c r="D20" s="117"/>
      <c r="E20" s="117"/>
      <c r="F20" s="115">
        <f t="shared" si="0"/>
        <v>0</v>
      </c>
      <c r="G20" s="115">
        <f t="shared" si="1"/>
        <v>0</v>
      </c>
      <c r="H20" s="115">
        <f t="shared" si="2"/>
        <v>0</v>
      </c>
      <c r="I20" s="115">
        <f t="shared" si="3"/>
        <v>0</v>
      </c>
      <c r="J20" s="117"/>
      <c r="K20" s="118"/>
    </row>
    <row r="21" spans="2:11" hidden="1">
      <c r="B21" s="113">
        <v>108006</v>
      </c>
      <c r="C21" s="119" t="s">
        <v>79</v>
      </c>
      <c r="D21" s="117"/>
      <c r="E21" s="117"/>
      <c r="F21" s="115">
        <f t="shared" si="0"/>
        <v>0</v>
      </c>
      <c r="G21" s="115">
        <f t="shared" si="1"/>
        <v>0</v>
      </c>
      <c r="H21" s="115">
        <f t="shared" si="2"/>
        <v>0</v>
      </c>
      <c r="I21" s="115">
        <f t="shared" si="3"/>
        <v>0</v>
      </c>
      <c r="J21" s="117"/>
      <c r="K21" s="118"/>
    </row>
    <row r="22" spans="2:11" hidden="1">
      <c r="B22" s="113">
        <v>108010</v>
      </c>
      <c r="C22" s="119" t="s">
        <v>80</v>
      </c>
      <c r="D22" s="117"/>
      <c r="E22" s="117"/>
      <c r="F22" s="115">
        <f t="shared" si="0"/>
        <v>0</v>
      </c>
      <c r="G22" s="115">
        <f t="shared" si="1"/>
        <v>0</v>
      </c>
      <c r="H22" s="115">
        <f t="shared" si="2"/>
        <v>0</v>
      </c>
      <c r="I22" s="115">
        <f t="shared" si="3"/>
        <v>0</v>
      </c>
      <c r="J22" s="117"/>
      <c r="K22" s="118"/>
    </row>
    <row r="23" spans="2:11" hidden="1">
      <c r="B23" s="113">
        <v>108011</v>
      </c>
      <c r="C23" s="119" t="s">
        <v>81</v>
      </c>
      <c r="D23" s="117"/>
      <c r="E23" s="117"/>
      <c r="F23" s="115">
        <f t="shared" si="0"/>
        <v>0</v>
      </c>
      <c r="G23" s="115">
        <f t="shared" si="1"/>
        <v>0</v>
      </c>
      <c r="H23" s="115">
        <f t="shared" si="2"/>
        <v>0</v>
      </c>
      <c r="I23" s="115">
        <f t="shared" si="3"/>
        <v>0</v>
      </c>
      <c r="J23" s="117"/>
      <c r="K23" s="118"/>
    </row>
    <row r="24" spans="2:11" hidden="1">
      <c r="B24" s="113">
        <v>109001</v>
      </c>
      <c r="C24" s="119" t="s">
        <v>82</v>
      </c>
      <c r="D24" s="117"/>
      <c r="E24" s="117"/>
      <c r="F24" s="115">
        <f t="shared" si="0"/>
        <v>0</v>
      </c>
      <c r="G24" s="115">
        <f t="shared" si="1"/>
        <v>0</v>
      </c>
      <c r="H24" s="115">
        <f t="shared" si="2"/>
        <v>0</v>
      </c>
      <c r="I24" s="115">
        <f t="shared" si="3"/>
        <v>0</v>
      </c>
      <c r="J24" s="117"/>
      <c r="K24" s="118"/>
    </row>
    <row r="25" spans="2:11" hidden="1">
      <c r="B25" s="113">
        <v>110001</v>
      </c>
      <c r="C25" s="119" t="s">
        <v>83</v>
      </c>
      <c r="D25" s="117"/>
      <c r="E25" s="117"/>
      <c r="F25" s="115">
        <f t="shared" si="0"/>
        <v>0</v>
      </c>
      <c r="G25" s="115">
        <f t="shared" si="1"/>
        <v>0</v>
      </c>
      <c r="H25" s="115">
        <f t="shared" si="2"/>
        <v>0</v>
      </c>
      <c r="I25" s="115">
        <f t="shared" si="3"/>
        <v>0</v>
      </c>
      <c r="J25" s="117"/>
      <c r="K25" s="118"/>
    </row>
    <row r="26" spans="2:11" hidden="1">
      <c r="B26" s="113">
        <v>110002</v>
      </c>
      <c r="C26" s="119" t="s">
        <v>84</v>
      </c>
      <c r="D26" s="117"/>
      <c r="E26" s="117"/>
      <c r="F26" s="115">
        <f t="shared" si="0"/>
        <v>0</v>
      </c>
      <c r="G26" s="115">
        <f t="shared" si="1"/>
        <v>0</v>
      </c>
      <c r="H26" s="115">
        <f t="shared" si="2"/>
        <v>0</v>
      </c>
      <c r="I26" s="115">
        <f t="shared" si="3"/>
        <v>0</v>
      </c>
      <c r="J26" s="117"/>
      <c r="K26" s="118"/>
    </row>
    <row r="27" spans="2:11" hidden="1">
      <c r="B27" s="113">
        <v>201003</v>
      </c>
      <c r="C27" s="119" t="s">
        <v>85</v>
      </c>
      <c r="D27" s="117"/>
      <c r="E27" s="117"/>
      <c r="F27" s="115">
        <f t="shared" si="0"/>
        <v>0</v>
      </c>
      <c r="G27" s="115">
        <f t="shared" si="1"/>
        <v>0</v>
      </c>
      <c r="H27" s="115">
        <f t="shared" si="2"/>
        <v>0</v>
      </c>
      <c r="I27" s="115">
        <f t="shared" si="3"/>
        <v>0</v>
      </c>
      <c r="J27" s="117"/>
      <c r="K27" s="118"/>
    </row>
    <row r="28" spans="2:11" hidden="1">
      <c r="B28" s="113">
        <v>202001</v>
      </c>
      <c r="C28" s="119" t="s">
        <v>86</v>
      </c>
      <c r="D28" s="117"/>
      <c r="E28" s="117"/>
      <c r="F28" s="115">
        <f t="shared" si="0"/>
        <v>0</v>
      </c>
      <c r="G28" s="115">
        <f t="shared" si="1"/>
        <v>0</v>
      </c>
      <c r="H28" s="115">
        <f t="shared" si="2"/>
        <v>0</v>
      </c>
      <c r="I28" s="115">
        <f t="shared" si="3"/>
        <v>0</v>
      </c>
      <c r="J28" s="117"/>
      <c r="K28" s="118"/>
    </row>
    <row r="29" spans="2:11" hidden="1">
      <c r="B29" s="113">
        <v>202004</v>
      </c>
      <c r="C29" s="119" t="s">
        <v>87</v>
      </c>
      <c r="D29" s="117"/>
      <c r="E29" s="117"/>
      <c r="F29" s="115">
        <f t="shared" si="0"/>
        <v>0</v>
      </c>
      <c r="G29" s="115">
        <f t="shared" si="1"/>
        <v>0</v>
      </c>
      <c r="H29" s="115">
        <f t="shared" si="2"/>
        <v>0</v>
      </c>
      <c r="I29" s="115">
        <f t="shared" si="3"/>
        <v>0</v>
      </c>
      <c r="J29" s="117"/>
      <c r="K29" s="118"/>
    </row>
    <row r="30" spans="2:11" hidden="1">
      <c r="B30" s="113">
        <v>202005</v>
      </c>
      <c r="C30" s="119" t="s">
        <v>88</v>
      </c>
      <c r="D30" s="117"/>
      <c r="E30" s="117"/>
      <c r="F30" s="115">
        <f t="shared" si="0"/>
        <v>0</v>
      </c>
      <c r="G30" s="115">
        <f t="shared" si="1"/>
        <v>0</v>
      </c>
      <c r="H30" s="115">
        <f t="shared" si="2"/>
        <v>0</v>
      </c>
      <c r="I30" s="115">
        <f t="shared" si="3"/>
        <v>0</v>
      </c>
      <c r="J30" s="117"/>
      <c r="K30" s="118"/>
    </row>
    <row r="31" spans="2:11">
      <c r="B31" s="113">
        <v>201002</v>
      </c>
      <c r="C31" s="119" t="s">
        <v>89</v>
      </c>
      <c r="D31" s="117"/>
      <c r="E31" s="117"/>
      <c r="F31" s="115">
        <f t="shared" si="0"/>
        <v>0</v>
      </c>
      <c r="G31" s="115">
        <f t="shared" si="1"/>
        <v>0</v>
      </c>
      <c r="H31" s="115">
        <f t="shared" si="2"/>
        <v>0</v>
      </c>
      <c r="I31" s="115">
        <f t="shared" si="3"/>
        <v>0</v>
      </c>
      <c r="J31" s="117"/>
      <c r="K31" s="118"/>
    </row>
    <row r="32" spans="2:11">
      <c r="B32" s="113">
        <v>201003</v>
      </c>
      <c r="C32" s="119" t="s">
        <v>90</v>
      </c>
      <c r="D32" s="117"/>
      <c r="E32" s="117"/>
      <c r="F32" s="115">
        <f t="shared" si="0"/>
        <v>0</v>
      </c>
      <c r="G32" s="115">
        <f t="shared" si="1"/>
        <v>0</v>
      </c>
      <c r="H32" s="115">
        <f t="shared" si="2"/>
        <v>0</v>
      </c>
      <c r="I32" s="115">
        <f t="shared" si="3"/>
        <v>0</v>
      </c>
      <c r="J32" s="117"/>
      <c r="K32" s="118"/>
    </row>
    <row r="33" spans="2:12">
      <c r="B33" s="113">
        <v>201003</v>
      </c>
      <c r="C33" s="119" t="s">
        <v>91</v>
      </c>
      <c r="D33" s="117"/>
      <c r="E33" s="117"/>
      <c r="F33" s="115">
        <f t="shared" si="0"/>
        <v>0</v>
      </c>
      <c r="G33" s="115">
        <f t="shared" si="1"/>
        <v>0</v>
      </c>
      <c r="H33" s="115">
        <f t="shared" si="2"/>
        <v>0</v>
      </c>
      <c r="I33" s="115">
        <f t="shared" si="3"/>
        <v>0</v>
      </c>
      <c r="J33" s="117"/>
      <c r="K33" s="118"/>
    </row>
    <row r="34" spans="2:12">
      <c r="B34" s="113">
        <v>202007</v>
      </c>
      <c r="C34" s="119" t="s">
        <v>92</v>
      </c>
      <c r="D34" s="117"/>
      <c r="E34" s="117"/>
      <c r="F34" s="115">
        <f t="shared" si="0"/>
        <v>0</v>
      </c>
      <c r="G34" s="115">
        <f t="shared" si="1"/>
        <v>0</v>
      </c>
      <c r="H34" s="115">
        <f t="shared" si="2"/>
        <v>0</v>
      </c>
      <c r="I34" s="115">
        <f t="shared" si="3"/>
        <v>0</v>
      </c>
      <c r="J34" s="117"/>
      <c r="K34" s="118"/>
    </row>
    <row r="35" spans="2:12">
      <c r="B35" s="113">
        <v>202008</v>
      </c>
      <c r="C35" s="119" t="s">
        <v>93</v>
      </c>
      <c r="D35" s="117"/>
      <c r="E35" s="117"/>
      <c r="F35" s="115">
        <f t="shared" si="0"/>
        <v>0</v>
      </c>
      <c r="G35" s="115">
        <f t="shared" si="1"/>
        <v>0</v>
      </c>
      <c r="H35" s="115">
        <f t="shared" si="2"/>
        <v>0</v>
      </c>
      <c r="I35" s="115">
        <f t="shared" si="3"/>
        <v>0</v>
      </c>
      <c r="J35" s="117"/>
      <c r="K35" s="118"/>
    </row>
    <row r="36" spans="2:12">
      <c r="B36" s="113">
        <v>203001</v>
      </c>
      <c r="C36" s="119" t="s">
        <v>94</v>
      </c>
      <c r="D36" s="117"/>
      <c r="E36" s="117"/>
      <c r="F36" s="115">
        <f t="shared" si="0"/>
        <v>0</v>
      </c>
      <c r="G36" s="115">
        <f t="shared" si="1"/>
        <v>0</v>
      </c>
      <c r="H36" s="115">
        <f t="shared" si="2"/>
        <v>0</v>
      </c>
      <c r="I36" s="115">
        <f t="shared" si="3"/>
        <v>0</v>
      </c>
      <c r="J36" s="117"/>
      <c r="K36" s="118"/>
    </row>
    <row r="37" spans="2:12">
      <c r="B37" s="113">
        <v>204001</v>
      </c>
      <c r="C37" s="119" t="s">
        <v>95</v>
      </c>
      <c r="D37" s="117"/>
      <c r="E37" s="117"/>
      <c r="F37" s="115">
        <f t="shared" si="0"/>
        <v>0</v>
      </c>
      <c r="G37" s="115">
        <f t="shared" si="1"/>
        <v>0</v>
      </c>
      <c r="H37" s="115">
        <f t="shared" si="2"/>
        <v>0</v>
      </c>
      <c r="I37" s="115">
        <f t="shared" si="3"/>
        <v>0</v>
      </c>
      <c r="J37" s="117"/>
      <c r="K37" s="118"/>
    </row>
    <row r="38" spans="2:12">
      <c r="B38" s="113">
        <v>204002</v>
      </c>
      <c r="C38" s="119" t="s">
        <v>96</v>
      </c>
      <c r="D38" s="117"/>
      <c r="E38" s="117"/>
      <c r="F38" s="115">
        <f t="shared" si="0"/>
        <v>0</v>
      </c>
      <c r="G38" s="115">
        <f t="shared" si="1"/>
        <v>0</v>
      </c>
      <c r="H38" s="115">
        <f t="shared" si="2"/>
        <v>0</v>
      </c>
      <c r="I38" s="115">
        <f t="shared" si="3"/>
        <v>0</v>
      </c>
      <c r="J38" s="117"/>
      <c r="K38" s="118"/>
    </row>
    <row r="39" spans="2:12">
      <c r="B39" s="113">
        <v>204003</v>
      </c>
      <c r="C39" s="119" t="s">
        <v>97</v>
      </c>
      <c r="D39" s="117"/>
      <c r="E39" s="117"/>
      <c r="F39" s="115">
        <f t="shared" si="0"/>
        <v>0</v>
      </c>
      <c r="G39" s="115">
        <f t="shared" si="1"/>
        <v>0</v>
      </c>
      <c r="H39" s="115">
        <f t="shared" si="2"/>
        <v>0</v>
      </c>
      <c r="I39" s="115">
        <f t="shared" si="3"/>
        <v>0</v>
      </c>
      <c r="J39" s="117"/>
      <c r="K39" s="118"/>
      <c r="L39" s="104"/>
    </row>
    <row r="40" spans="2:12">
      <c r="B40" s="113">
        <v>301001</v>
      </c>
      <c r="C40" s="119" t="s">
        <v>98</v>
      </c>
      <c r="D40" s="117"/>
      <c r="E40" s="117">
        <f>+D9</f>
        <v>10000000</v>
      </c>
      <c r="F40" s="115">
        <f t="shared" si="0"/>
        <v>0</v>
      </c>
      <c r="G40" s="115">
        <f t="shared" si="1"/>
        <v>10000000</v>
      </c>
      <c r="H40" s="115">
        <f t="shared" si="2"/>
        <v>0</v>
      </c>
      <c r="I40" s="115">
        <f t="shared" si="3"/>
        <v>10000000</v>
      </c>
      <c r="J40" s="117"/>
      <c r="K40" s="118"/>
    </row>
    <row r="41" spans="2:12">
      <c r="B41" s="113">
        <v>340002</v>
      </c>
      <c r="C41" s="119" t="s">
        <v>99</v>
      </c>
      <c r="D41" s="120"/>
      <c r="E41" s="117"/>
      <c r="F41" s="115">
        <f t="shared" si="0"/>
        <v>0</v>
      </c>
      <c r="G41" s="115">
        <f t="shared" si="1"/>
        <v>0</v>
      </c>
      <c r="H41" s="115">
        <f t="shared" si="2"/>
        <v>0</v>
      </c>
      <c r="I41" s="115">
        <f t="shared" si="3"/>
        <v>0</v>
      </c>
      <c r="J41" s="117"/>
      <c r="K41" s="118"/>
    </row>
    <row r="42" spans="2:12">
      <c r="B42" s="113">
        <v>340003</v>
      </c>
      <c r="C42" s="119" t="s">
        <v>100</v>
      </c>
      <c r="D42" s="121"/>
      <c r="E42" s="117"/>
      <c r="F42" s="115">
        <f t="shared" si="0"/>
        <v>0</v>
      </c>
      <c r="G42" s="115">
        <f t="shared" si="1"/>
        <v>0</v>
      </c>
      <c r="H42" s="115">
        <f t="shared" si="2"/>
        <v>0</v>
      </c>
      <c r="I42" s="115">
        <f t="shared" si="3"/>
        <v>0</v>
      </c>
      <c r="J42" s="117"/>
      <c r="K42" s="118"/>
    </row>
    <row r="43" spans="2:12">
      <c r="B43" s="113">
        <v>340004</v>
      </c>
      <c r="C43" s="119" t="s">
        <v>101</v>
      </c>
      <c r="D43" s="117"/>
      <c r="E43" s="117"/>
      <c r="F43" s="115">
        <f t="shared" si="0"/>
        <v>0</v>
      </c>
      <c r="G43" s="115">
        <f t="shared" si="1"/>
        <v>0</v>
      </c>
      <c r="H43" s="115">
        <f t="shared" si="2"/>
        <v>0</v>
      </c>
      <c r="I43" s="115">
        <f t="shared" si="3"/>
        <v>0</v>
      </c>
      <c r="J43" s="117"/>
      <c r="K43" s="118"/>
    </row>
    <row r="44" spans="2:12">
      <c r="B44" s="113">
        <v>501001</v>
      </c>
      <c r="C44" s="119" t="s">
        <v>102</v>
      </c>
      <c r="D44" s="120"/>
      <c r="E44" s="120"/>
      <c r="F44" s="120">
        <f>IF(D44&gt;E44,(D44-E44),0)</f>
        <v>0</v>
      </c>
      <c r="G44" s="120">
        <f>IF(E44&gt;D44,E44-D44,0)</f>
        <v>0</v>
      </c>
      <c r="H44" s="120"/>
      <c r="I44" s="120"/>
      <c r="J44" s="120">
        <f>IF(F44&gt;G44,F44,0)</f>
        <v>0</v>
      </c>
      <c r="K44" s="122"/>
    </row>
    <row r="45" spans="2:12" hidden="1">
      <c r="B45" s="113">
        <v>502001</v>
      </c>
      <c r="C45" s="119" t="s">
        <v>103</v>
      </c>
      <c r="D45" s="120"/>
      <c r="E45" s="120"/>
      <c r="F45" s="120">
        <f>IF(D45&gt;E45,(D45-E45),0)</f>
        <v>0</v>
      </c>
      <c r="G45" s="120">
        <f>IF(E45&gt;D45,E45-D45,0)</f>
        <v>0</v>
      </c>
      <c r="H45" s="120"/>
      <c r="I45" s="120"/>
      <c r="J45" s="120">
        <f>IF(F45&gt;G45,F45,0)</f>
        <v>0</v>
      </c>
      <c r="K45" s="122">
        <f>IF(G45&gt;F45,G45,0)</f>
        <v>0</v>
      </c>
    </row>
    <row r="46" spans="2:12">
      <c r="B46" s="113">
        <v>503004</v>
      </c>
      <c r="C46" s="119" t="s">
        <v>104</v>
      </c>
      <c r="D46" s="120"/>
      <c r="E46" s="120"/>
      <c r="F46" s="120">
        <f>IF(D46&gt;E46,(D46-E46),0)</f>
        <v>0</v>
      </c>
      <c r="G46" s="120">
        <f>IF(E46&gt;D46,E46-D46,0)</f>
        <v>0</v>
      </c>
      <c r="H46" s="120"/>
      <c r="I46" s="120"/>
      <c r="J46" s="120">
        <f>IF(F46&gt;G46,F46,0)</f>
        <v>0</v>
      </c>
      <c r="K46" s="122">
        <f t="shared" ref="K46:K95" si="4">IF(G46&gt;F46,G46,0)</f>
        <v>0</v>
      </c>
    </row>
    <row r="47" spans="2:12" hidden="1">
      <c r="B47" s="113">
        <v>505002</v>
      </c>
      <c r="C47" s="119" t="s">
        <v>105</v>
      </c>
      <c r="D47" s="120"/>
      <c r="E47" s="120"/>
      <c r="F47" s="120">
        <f t="shared" ref="F47:F95" si="5">IF(D47&gt;E47,(D47-E47),0)</f>
        <v>0</v>
      </c>
      <c r="G47" s="120">
        <f t="shared" ref="G47:G95" si="6">IF(E47&gt;D47,E47-D47,0)</f>
        <v>0</v>
      </c>
      <c r="H47" s="120"/>
      <c r="I47" s="120"/>
      <c r="J47" s="120">
        <f t="shared" ref="J47:J95" si="7">IF(F47&gt;G47,F47,0)</f>
        <v>0</v>
      </c>
      <c r="K47" s="122">
        <f t="shared" si="4"/>
        <v>0</v>
      </c>
    </row>
    <row r="48" spans="2:12" hidden="1">
      <c r="B48" s="113">
        <v>506001</v>
      </c>
      <c r="C48" s="119" t="s">
        <v>106</v>
      </c>
      <c r="D48" s="120"/>
      <c r="E48" s="120"/>
      <c r="F48" s="120">
        <f t="shared" si="5"/>
        <v>0</v>
      </c>
      <c r="G48" s="120">
        <f t="shared" si="6"/>
        <v>0</v>
      </c>
      <c r="H48" s="120"/>
      <c r="I48" s="120"/>
      <c r="J48" s="120">
        <f t="shared" si="7"/>
        <v>0</v>
      </c>
      <c r="K48" s="122">
        <f t="shared" si="4"/>
        <v>0</v>
      </c>
    </row>
    <row r="49" spans="2:12" hidden="1">
      <c r="B49" s="113">
        <v>506002</v>
      </c>
      <c r="C49" s="119" t="s">
        <v>107</v>
      </c>
      <c r="D49" s="120"/>
      <c r="E49" s="120"/>
      <c r="F49" s="120">
        <f t="shared" si="5"/>
        <v>0</v>
      </c>
      <c r="G49" s="120">
        <f t="shared" si="6"/>
        <v>0</v>
      </c>
      <c r="H49" s="120"/>
      <c r="I49" s="120"/>
      <c r="J49" s="120">
        <f t="shared" si="7"/>
        <v>0</v>
      </c>
      <c r="K49" s="122">
        <f t="shared" si="4"/>
        <v>0</v>
      </c>
    </row>
    <row r="50" spans="2:12">
      <c r="B50" s="113">
        <v>401001</v>
      </c>
      <c r="C50" s="119" t="s">
        <v>108</v>
      </c>
      <c r="D50" s="120"/>
      <c r="E50" s="120"/>
      <c r="F50" s="120">
        <f t="shared" si="5"/>
        <v>0</v>
      </c>
      <c r="G50" s="120">
        <f t="shared" si="6"/>
        <v>0</v>
      </c>
      <c r="H50" s="120"/>
      <c r="I50" s="120"/>
      <c r="J50" s="120">
        <f t="shared" si="7"/>
        <v>0</v>
      </c>
      <c r="K50" s="122">
        <f t="shared" si="4"/>
        <v>0</v>
      </c>
      <c r="L50" s="104"/>
    </row>
    <row r="51" spans="2:12">
      <c r="B51" s="113">
        <v>402001</v>
      </c>
      <c r="C51" s="119" t="s">
        <v>109</v>
      </c>
      <c r="D51" s="120"/>
      <c r="E51" s="120"/>
      <c r="F51" s="120">
        <f t="shared" si="5"/>
        <v>0</v>
      </c>
      <c r="G51" s="120">
        <f t="shared" si="6"/>
        <v>0</v>
      </c>
      <c r="H51" s="120"/>
      <c r="I51" s="120"/>
      <c r="J51" s="120">
        <f t="shared" si="7"/>
        <v>0</v>
      </c>
      <c r="K51" s="122">
        <f t="shared" si="4"/>
        <v>0</v>
      </c>
    </row>
    <row r="52" spans="2:12">
      <c r="B52" s="113">
        <v>404001</v>
      </c>
      <c r="C52" s="119" t="s">
        <v>110</v>
      </c>
      <c r="D52" s="120"/>
      <c r="E52" s="120"/>
      <c r="F52" s="120">
        <f t="shared" si="5"/>
        <v>0</v>
      </c>
      <c r="G52" s="120">
        <f t="shared" si="6"/>
        <v>0</v>
      </c>
      <c r="H52" s="120"/>
      <c r="I52" s="120"/>
      <c r="J52" s="120">
        <f t="shared" si="7"/>
        <v>0</v>
      </c>
      <c r="K52" s="122">
        <f t="shared" si="4"/>
        <v>0</v>
      </c>
    </row>
    <row r="53" spans="2:12" hidden="1">
      <c r="B53" s="113">
        <v>404004</v>
      </c>
      <c r="C53" s="119" t="s">
        <v>111</v>
      </c>
      <c r="D53" s="120"/>
      <c r="E53" s="120"/>
      <c r="F53" s="120">
        <f t="shared" si="5"/>
        <v>0</v>
      </c>
      <c r="G53" s="120">
        <f t="shared" si="6"/>
        <v>0</v>
      </c>
      <c r="H53" s="120"/>
      <c r="I53" s="120"/>
      <c r="J53" s="120">
        <f t="shared" si="7"/>
        <v>0</v>
      </c>
      <c r="K53" s="122">
        <f t="shared" si="4"/>
        <v>0</v>
      </c>
    </row>
    <row r="54" spans="2:12">
      <c r="B54" s="113">
        <v>404007</v>
      </c>
      <c r="C54" s="119" t="s">
        <v>112</v>
      </c>
      <c r="D54" s="120"/>
      <c r="E54" s="120"/>
      <c r="F54" s="120">
        <f t="shared" si="5"/>
        <v>0</v>
      </c>
      <c r="G54" s="120">
        <f t="shared" si="6"/>
        <v>0</v>
      </c>
      <c r="H54" s="120"/>
      <c r="I54" s="120"/>
      <c r="J54" s="120">
        <f t="shared" si="7"/>
        <v>0</v>
      </c>
      <c r="K54" s="122">
        <f t="shared" si="4"/>
        <v>0</v>
      </c>
      <c r="L54" s="104"/>
    </row>
    <row r="55" spans="2:12" hidden="1">
      <c r="B55" s="113">
        <v>404009</v>
      </c>
      <c r="C55" s="119" t="s">
        <v>113</v>
      </c>
      <c r="D55" s="120"/>
      <c r="E55" s="120"/>
      <c r="F55" s="120">
        <f t="shared" si="5"/>
        <v>0</v>
      </c>
      <c r="G55" s="120">
        <f t="shared" si="6"/>
        <v>0</v>
      </c>
      <c r="H55" s="120"/>
      <c r="I55" s="120"/>
      <c r="J55" s="120">
        <f t="shared" si="7"/>
        <v>0</v>
      </c>
      <c r="K55" s="122">
        <f t="shared" si="4"/>
        <v>0</v>
      </c>
    </row>
    <row r="56" spans="2:12" hidden="1">
      <c r="B56" s="113">
        <v>404010</v>
      </c>
      <c r="C56" s="119" t="s">
        <v>114</v>
      </c>
      <c r="D56" s="120"/>
      <c r="E56" s="120"/>
      <c r="F56" s="120">
        <f t="shared" si="5"/>
        <v>0</v>
      </c>
      <c r="G56" s="120">
        <f t="shared" si="6"/>
        <v>0</v>
      </c>
      <c r="H56" s="120"/>
      <c r="I56" s="120"/>
      <c r="J56" s="120">
        <f t="shared" si="7"/>
        <v>0</v>
      </c>
      <c r="K56" s="122">
        <f t="shared" si="4"/>
        <v>0</v>
      </c>
    </row>
    <row r="57" spans="2:12" hidden="1">
      <c r="B57" s="113">
        <v>404011</v>
      </c>
      <c r="C57" s="119" t="s">
        <v>115</v>
      </c>
      <c r="D57" s="120"/>
      <c r="E57" s="120"/>
      <c r="F57" s="120">
        <f t="shared" si="5"/>
        <v>0</v>
      </c>
      <c r="G57" s="120">
        <f t="shared" si="6"/>
        <v>0</v>
      </c>
      <c r="H57" s="120"/>
      <c r="I57" s="120"/>
      <c r="J57" s="120">
        <f t="shared" si="7"/>
        <v>0</v>
      </c>
      <c r="K57" s="122">
        <f t="shared" si="4"/>
        <v>0</v>
      </c>
    </row>
    <row r="58" spans="2:12" hidden="1">
      <c r="B58" s="113">
        <v>405003</v>
      </c>
      <c r="C58" s="119" t="s">
        <v>116</v>
      </c>
      <c r="D58" s="120"/>
      <c r="E58" s="120"/>
      <c r="F58" s="120">
        <f t="shared" si="5"/>
        <v>0</v>
      </c>
      <c r="G58" s="120">
        <f t="shared" si="6"/>
        <v>0</v>
      </c>
      <c r="H58" s="120"/>
      <c r="I58" s="120"/>
      <c r="J58" s="120">
        <f t="shared" si="7"/>
        <v>0</v>
      </c>
      <c r="K58" s="122">
        <f t="shared" si="4"/>
        <v>0</v>
      </c>
    </row>
    <row r="59" spans="2:12" hidden="1">
      <c r="B59" s="113">
        <v>405005</v>
      </c>
      <c r="C59" s="119" t="s">
        <v>117</v>
      </c>
      <c r="D59" s="120"/>
      <c r="E59" s="120"/>
      <c r="F59" s="120">
        <f t="shared" si="5"/>
        <v>0</v>
      </c>
      <c r="G59" s="120">
        <f t="shared" si="6"/>
        <v>0</v>
      </c>
      <c r="H59" s="120"/>
      <c r="I59" s="120"/>
      <c r="J59" s="120">
        <f t="shared" si="7"/>
        <v>0</v>
      </c>
      <c r="K59" s="122">
        <f t="shared" si="4"/>
        <v>0</v>
      </c>
    </row>
    <row r="60" spans="2:12">
      <c r="B60" s="113">
        <v>405006</v>
      </c>
      <c r="C60" s="119" t="s">
        <v>118</v>
      </c>
      <c r="D60" s="120"/>
      <c r="E60" s="120"/>
      <c r="F60" s="120">
        <f t="shared" si="5"/>
        <v>0</v>
      </c>
      <c r="G60" s="120">
        <f t="shared" si="6"/>
        <v>0</v>
      </c>
      <c r="H60" s="120"/>
      <c r="I60" s="120"/>
      <c r="J60" s="120">
        <f t="shared" si="7"/>
        <v>0</v>
      </c>
      <c r="K60" s="122">
        <f t="shared" si="4"/>
        <v>0</v>
      </c>
    </row>
    <row r="61" spans="2:12" hidden="1">
      <c r="B61" s="113">
        <v>406001</v>
      </c>
      <c r="C61" s="123" t="s">
        <v>119</v>
      </c>
      <c r="D61" s="120"/>
      <c r="E61" s="120"/>
      <c r="F61" s="120">
        <f t="shared" si="5"/>
        <v>0</v>
      </c>
      <c r="G61" s="120">
        <f t="shared" si="6"/>
        <v>0</v>
      </c>
      <c r="H61" s="120"/>
      <c r="I61" s="120"/>
      <c r="J61" s="120">
        <f t="shared" si="7"/>
        <v>0</v>
      </c>
      <c r="K61" s="122">
        <f t="shared" si="4"/>
        <v>0</v>
      </c>
    </row>
    <row r="62" spans="2:12" hidden="1">
      <c r="B62" s="113">
        <v>406002</v>
      </c>
      <c r="C62" s="123" t="s">
        <v>120</v>
      </c>
      <c r="D62" s="120"/>
      <c r="E62" s="120"/>
      <c r="F62" s="120">
        <f t="shared" si="5"/>
        <v>0</v>
      </c>
      <c r="G62" s="120">
        <f t="shared" si="6"/>
        <v>0</v>
      </c>
      <c r="H62" s="120"/>
      <c r="I62" s="120"/>
      <c r="J62" s="120">
        <f t="shared" si="7"/>
        <v>0</v>
      </c>
      <c r="K62" s="122">
        <f t="shared" si="4"/>
        <v>0</v>
      </c>
    </row>
    <row r="63" spans="2:12" hidden="1">
      <c r="B63" s="113">
        <v>406003</v>
      </c>
      <c r="C63" s="123" t="s">
        <v>121</v>
      </c>
      <c r="D63" s="120"/>
      <c r="E63" s="120"/>
      <c r="F63" s="120">
        <f t="shared" si="5"/>
        <v>0</v>
      </c>
      <c r="G63" s="120">
        <f t="shared" si="6"/>
        <v>0</v>
      </c>
      <c r="H63" s="120"/>
      <c r="I63" s="120"/>
      <c r="J63" s="120">
        <f t="shared" si="7"/>
        <v>0</v>
      </c>
      <c r="K63" s="122">
        <f t="shared" si="4"/>
        <v>0</v>
      </c>
    </row>
    <row r="64" spans="2:12" hidden="1">
      <c r="B64" s="113">
        <v>406005</v>
      </c>
      <c r="C64" s="123" t="s">
        <v>122</v>
      </c>
      <c r="D64" s="120"/>
      <c r="E64" s="120"/>
      <c r="F64" s="120">
        <f t="shared" si="5"/>
        <v>0</v>
      </c>
      <c r="G64" s="120">
        <f t="shared" si="6"/>
        <v>0</v>
      </c>
      <c r="H64" s="120"/>
      <c r="I64" s="120"/>
      <c r="J64" s="120">
        <f t="shared" si="7"/>
        <v>0</v>
      </c>
      <c r="K64" s="122">
        <f t="shared" si="4"/>
        <v>0</v>
      </c>
    </row>
    <row r="65" spans="2:12" hidden="1">
      <c r="B65" s="113">
        <v>406006</v>
      </c>
      <c r="C65" s="119" t="s">
        <v>123</v>
      </c>
      <c r="D65" s="120"/>
      <c r="E65" s="120"/>
      <c r="F65" s="120">
        <f t="shared" si="5"/>
        <v>0</v>
      </c>
      <c r="G65" s="120">
        <f t="shared" si="6"/>
        <v>0</v>
      </c>
      <c r="H65" s="120"/>
      <c r="I65" s="120"/>
      <c r="J65" s="120">
        <f t="shared" si="7"/>
        <v>0</v>
      </c>
      <c r="K65" s="122">
        <f t="shared" si="4"/>
        <v>0</v>
      </c>
    </row>
    <row r="66" spans="2:12" hidden="1">
      <c r="B66" s="113">
        <v>406007</v>
      </c>
      <c r="C66" s="123" t="s">
        <v>124</v>
      </c>
      <c r="D66" s="120"/>
      <c r="E66" s="120"/>
      <c r="F66" s="120">
        <f t="shared" si="5"/>
        <v>0</v>
      </c>
      <c r="G66" s="120">
        <f t="shared" si="6"/>
        <v>0</v>
      </c>
      <c r="H66" s="120"/>
      <c r="I66" s="120"/>
      <c r="J66" s="120">
        <f t="shared" si="7"/>
        <v>0</v>
      </c>
      <c r="K66" s="122">
        <f t="shared" si="4"/>
        <v>0</v>
      </c>
    </row>
    <row r="67" spans="2:12" hidden="1">
      <c r="B67" s="113">
        <v>406008</v>
      </c>
      <c r="C67" s="119" t="s">
        <v>125</v>
      </c>
      <c r="D67" s="120"/>
      <c r="E67" s="120"/>
      <c r="F67" s="120">
        <f t="shared" si="5"/>
        <v>0</v>
      </c>
      <c r="G67" s="120">
        <f t="shared" si="6"/>
        <v>0</v>
      </c>
      <c r="H67" s="120"/>
      <c r="I67" s="120"/>
      <c r="J67" s="120">
        <f t="shared" si="7"/>
        <v>0</v>
      </c>
      <c r="K67" s="122">
        <f t="shared" si="4"/>
        <v>0</v>
      </c>
    </row>
    <row r="68" spans="2:12" hidden="1">
      <c r="B68" s="113">
        <v>407001</v>
      </c>
      <c r="C68" s="119" t="s">
        <v>126</v>
      </c>
      <c r="D68" s="120"/>
      <c r="E68" s="120"/>
      <c r="F68" s="120">
        <f t="shared" si="5"/>
        <v>0</v>
      </c>
      <c r="G68" s="120">
        <f t="shared" si="6"/>
        <v>0</v>
      </c>
      <c r="H68" s="120"/>
      <c r="I68" s="120"/>
      <c r="J68" s="120">
        <f t="shared" si="7"/>
        <v>0</v>
      </c>
      <c r="K68" s="122">
        <f t="shared" si="4"/>
        <v>0</v>
      </c>
    </row>
    <row r="69" spans="2:12" hidden="1">
      <c r="B69" s="113">
        <v>407007</v>
      </c>
      <c r="C69" s="119" t="s">
        <v>127</v>
      </c>
      <c r="D69" s="120"/>
      <c r="E69" s="120"/>
      <c r="F69" s="120">
        <f t="shared" si="5"/>
        <v>0</v>
      </c>
      <c r="G69" s="120">
        <f t="shared" si="6"/>
        <v>0</v>
      </c>
      <c r="H69" s="120"/>
      <c r="I69" s="120"/>
      <c r="J69" s="120">
        <f t="shared" si="7"/>
        <v>0</v>
      </c>
      <c r="K69" s="122">
        <f t="shared" si="4"/>
        <v>0</v>
      </c>
    </row>
    <row r="70" spans="2:12" hidden="1">
      <c r="B70" s="113">
        <v>407010</v>
      </c>
      <c r="C70" s="119" t="s">
        <v>128</v>
      </c>
      <c r="D70" s="120"/>
      <c r="E70" s="120"/>
      <c r="F70" s="120">
        <f t="shared" si="5"/>
        <v>0</v>
      </c>
      <c r="G70" s="120">
        <f t="shared" si="6"/>
        <v>0</v>
      </c>
      <c r="H70" s="120"/>
      <c r="I70" s="120"/>
      <c r="J70" s="120">
        <f t="shared" si="7"/>
        <v>0</v>
      </c>
      <c r="K70" s="122">
        <f t="shared" si="4"/>
        <v>0</v>
      </c>
      <c r="L70" s="90" t="s">
        <v>129</v>
      </c>
    </row>
    <row r="71" spans="2:12" hidden="1">
      <c r="B71" s="113">
        <v>408001</v>
      </c>
      <c r="C71" s="119" t="s">
        <v>130</v>
      </c>
      <c r="D71" s="120"/>
      <c r="E71" s="120"/>
      <c r="F71" s="120">
        <f t="shared" si="5"/>
        <v>0</v>
      </c>
      <c r="G71" s="120">
        <f t="shared" si="6"/>
        <v>0</v>
      </c>
      <c r="H71" s="120"/>
      <c r="I71" s="120"/>
      <c r="J71" s="120">
        <f t="shared" si="7"/>
        <v>0</v>
      </c>
      <c r="K71" s="122">
        <f t="shared" si="4"/>
        <v>0</v>
      </c>
    </row>
    <row r="72" spans="2:12" hidden="1">
      <c r="B72" s="113">
        <v>408002</v>
      </c>
      <c r="C72" s="119" t="s">
        <v>131</v>
      </c>
      <c r="D72" s="120"/>
      <c r="E72" s="120"/>
      <c r="F72" s="120">
        <f t="shared" si="5"/>
        <v>0</v>
      </c>
      <c r="G72" s="120">
        <f t="shared" si="6"/>
        <v>0</v>
      </c>
      <c r="H72" s="120"/>
      <c r="I72" s="120"/>
      <c r="J72" s="120">
        <f t="shared" si="7"/>
        <v>0</v>
      </c>
      <c r="K72" s="122">
        <f t="shared" si="4"/>
        <v>0</v>
      </c>
    </row>
    <row r="73" spans="2:12" hidden="1">
      <c r="B73" s="113">
        <v>408005</v>
      </c>
      <c r="C73" s="119" t="s">
        <v>132</v>
      </c>
      <c r="D73" s="120"/>
      <c r="E73" s="120"/>
      <c r="F73" s="120">
        <f t="shared" si="5"/>
        <v>0</v>
      </c>
      <c r="G73" s="120">
        <f t="shared" si="6"/>
        <v>0</v>
      </c>
      <c r="H73" s="120"/>
      <c r="I73" s="120"/>
      <c r="J73" s="120">
        <f t="shared" si="7"/>
        <v>0</v>
      </c>
      <c r="K73" s="122">
        <f t="shared" si="4"/>
        <v>0</v>
      </c>
    </row>
    <row r="74" spans="2:12" hidden="1">
      <c r="B74" s="113">
        <v>408006</v>
      </c>
      <c r="C74" s="119" t="s">
        <v>133</v>
      </c>
      <c r="D74" s="120"/>
      <c r="E74" s="120"/>
      <c r="F74" s="120">
        <f t="shared" si="5"/>
        <v>0</v>
      </c>
      <c r="G74" s="120">
        <f t="shared" si="6"/>
        <v>0</v>
      </c>
      <c r="H74" s="120"/>
      <c r="I74" s="120"/>
      <c r="J74" s="120">
        <f t="shared" si="7"/>
        <v>0</v>
      </c>
      <c r="K74" s="122">
        <f t="shared" si="4"/>
        <v>0</v>
      </c>
    </row>
    <row r="75" spans="2:12" hidden="1">
      <c r="B75" s="113">
        <v>408008</v>
      </c>
      <c r="C75" s="119" t="s">
        <v>134</v>
      </c>
      <c r="D75" s="120"/>
      <c r="E75" s="120"/>
      <c r="F75" s="120">
        <f t="shared" si="5"/>
        <v>0</v>
      </c>
      <c r="G75" s="120">
        <f t="shared" si="6"/>
        <v>0</v>
      </c>
      <c r="H75" s="120"/>
      <c r="I75" s="120"/>
      <c r="J75" s="120">
        <f t="shared" si="7"/>
        <v>0</v>
      </c>
      <c r="K75" s="122">
        <f t="shared" si="4"/>
        <v>0</v>
      </c>
    </row>
    <row r="76" spans="2:12" hidden="1">
      <c r="B76" s="113">
        <v>409001</v>
      </c>
      <c r="C76" s="119" t="s">
        <v>135</v>
      </c>
      <c r="D76" s="120"/>
      <c r="E76" s="120"/>
      <c r="F76" s="120">
        <f t="shared" si="5"/>
        <v>0</v>
      </c>
      <c r="G76" s="120">
        <f t="shared" si="6"/>
        <v>0</v>
      </c>
      <c r="H76" s="120"/>
      <c r="I76" s="120"/>
      <c r="J76" s="120">
        <f t="shared" si="7"/>
        <v>0</v>
      </c>
      <c r="K76" s="122">
        <f t="shared" si="4"/>
        <v>0</v>
      </c>
      <c r="L76" s="90" t="s">
        <v>136</v>
      </c>
    </row>
    <row r="77" spans="2:12" hidden="1">
      <c r="B77" s="113">
        <v>409007</v>
      </c>
      <c r="C77" s="119" t="s">
        <v>137</v>
      </c>
      <c r="D77" s="120"/>
      <c r="E77" s="120"/>
      <c r="F77" s="120">
        <f t="shared" si="5"/>
        <v>0</v>
      </c>
      <c r="G77" s="120">
        <f t="shared" si="6"/>
        <v>0</v>
      </c>
      <c r="H77" s="120"/>
      <c r="I77" s="120"/>
      <c r="J77" s="120">
        <f t="shared" si="7"/>
        <v>0</v>
      </c>
      <c r="K77" s="122">
        <f t="shared" si="4"/>
        <v>0</v>
      </c>
    </row>
    <row r="78" spans="2:12" ht="10.5" hidden="1" customHeight="1">
      <c r="B78" s="113">
        <v>410001</v>
      </c>
      <c r="C78" s="119" t="s">
        <v>138</v>
      </c>
      <c r="D78" s="120"/>
      <c r="E78" s="120"/>
      <c r="F78" s="120">
        <f t="shared" si="5"/>
        <v>0</v>
      </c>
      <c r="G78" s="120">
        <f t="shared" si="6"/>
        <v>0</v>
      </c>
      <c r="H78" s="120"/>
      <c r="I78" s="120"/>
      <c r="J78" s="120">
        <f t="shared" si="7"/>
        <v>0</v>
      </c>
      <c r="K78" s="122">
        <f t="shared" si="4"/>
        <v>0</v>
      </c>
    </row>
    <row r="79" spans="2:12" hidden="1">
      <c r="B79" s="113">
        <v>410002</v>
      </c>
      <c r="C79" s="119" t="s">
        <v>139</v>
      </c>
      <c r="D79" s="120"/>
      <c r="E79" s="120"/>
      <c r="F79" s="120">
        <f t="shared" si="5"/>
        <v>0</v>
      </c>
      <c r="G79" s="120">
        <f t="shared" si="6"/>
        <v>0</v>
      </c>
      <c r="H79" s="120"/>
      <c r="I79" s="120"/>
      <c r="J79" s="120">
        <f t="shared" si="7"/>
        <v>0</v>
      </c>
      <c r="K79" s="122">
        <f t="shared" si="4"/>
        <v>0</v>
      </c>
    </row>
    <row r="80" spans="2:12" hidden="1">
      <c r="B80" s="113">
        <v>411001</v>
      </c>
      <c r="C80" s="119" t="s">
        <v>140</v>
      </c>
      <c r="D80" s="120"/>
      <c r="E80" s="120"/>
      <c r="F80" s="120">
        <f t="shared" si="5"/>
        <v>0</v>
      </c>
      <c r="G80" s="120">
        <f t="shared" si="6"/>
        <v>0</v>
      </c>
      <c r="H80" s="120"/>
      <c r="I80" s="120"/>
      <c r="J80" s="120">
        <f t="shared" si="7"/>
        <v>0</v>
      </c>
      <c r="K80" s="122">
        <f t="shared" si="4"/>
        <v>0</v>
      </c>
    </row>
    <row r="81" spans="2:12" hidden="1">
      <c r="B81" s="113">
        <v>412001</v>
      </c>
      <c r="C81" s="119" t="s">
        <v>141</v>
      </c>
      <c r="D81" s="120"/>
      <c r="E81" s="120"/>
      <c r="F81" s="120">
        <f t="shared" si="5"/>
        <v>0</v>
      </c>
      <c r="G81" s="120">
        <f t="shared" si="6"/>
        <v>0</v>
      </c>
      <c r="H81" s="120"/>
      <c r="I81" s="120"/>
      <c r="J81" s="120">
        <f t="shared" si="7"/>
        <v>0</v>
      </c>
      <c r="K81" s="122">
        <f t="shared" si="4"/>
        <v>0</v>
      </c>
    </row>
    <row r="82" spans="2:12" hidden="1">
      <c r="B82" s="113">
        <v>412002</v>
      </c>
      <c r="C82" s="119" t="s">
        <v>142</v>
      </c>
      <c r="D82" s="120"/>
      <c r="E82" s="120"/>
      <c r="F82" s="120">
        <f t="shared" si="5"/>
        <v>0</v>
      </c>
      <c r="G82" s="120">
        <f t="shared" si="6"/>
        <v>0</v>
      </c>
      <c r="H82" s="120"/>
      <c r="I82" s="120"/>
      <c r="J82" s="120">
        <f t="shared" si="7"/>
        <v>0</v>
      </c>
      <c r="K82" s="122">
        <f t="shared" si="4"/>
        <v>0</v>
      </c>
    </row>
    <row r="83" spans="2:12" hidden="1">
      <c r="B83" s="113">
        <v>412003</v>
      </c>
      <c r="C83" s="119" t="s">
        <v>143</v>
      </c>
      <c r="D83" s="120"/>
      <c r="E83" s="120"/>
      <c r="F83" s="120">
        <f t="shared" si="5"/>
        <v>0</v>
      </c>
      <c r="G83" s="120">
        <f t="shared" si="6"/>
        <v>0</v>
      </c>
      <c r="H83" s="120"/>
      <c r="I83" s="120"/>
      <c r="J83" s="120">
        <f t="shared" si="7"/>
        <v>0</v>
      </c>
      <c r="K83" s="122">
        <f t="shared" si="4"/>
        <v>0</v>
      </c>
    </row>
    <row r="84" spans="2:12" hidden="1">
      <c r="B84" s="113">
        <v>412005</v>
      </c>
      <c r="C84" s="119" t="s">
        <v>144</v>
      </c>
      <c r="D84" s="120"/>
      <c r="E84" s="120"/>
      <c r="F84" s="120">
        <f t="shared" si="5"/>
        <v>0</v>
      </c>
      <c r="G84" s="120">
        <f t="shared" si="6"/>
        <v>0</v>
      </c>
      <c r="H84" s="120"/>
      <c r="I84" s="120"/>
      <c r="J84" s="120">
        <f t="shared" si="7"/>
        <v>0</v>
      </c>
      <c r="K84" s="122">
        <f t="shared" si="4"/>
        <v>0</v>
      </c>
    </row>
    <row r="85" spans="2:12" hidden="1">
      <c r="B85" s="113">
        <v>412006</v>
      </c>
      <c r="C85" s="119" t="s">
        <v>145</v>
      </c>
      <c r="D85" s="120"/>
      <c r="E85" s="120"/>
      <c r="F85" s="120">
        <f t="shared" si="5"/>
        <v>0</v>
      </c>
      <c r="G85" s="120">
        <f t="shared" si="6"/>
        <v>0</v>
      </c>
      <c r="H85" s="120"/>
      <c r="I85" s="120"/>
      <c r="J85" s="120">
        <f t="shared" si="7"/>
        <v>0</v>
      </c>
      <c r="K85" s="122">
        <f t="shared" si="4"/>
        <v>0</v>
      </c>
    </row>
    <row r="86" spans="2:12" hidden="1">
      <c r="B86" s="113">
        <v>412007</v>
      </c>
      <c r="C86" s="119" t="s">
        <v>146</v>
      </c>
      <c r="D86" s="120"/>
      <c r="E86" s="120"/>
      <c r="F86" s="120">
        <f t="shared" si="5"/>
        <v>0</v>
      </c>
      <c r="G86" s="120">
        <f t="shared" si="6"/>
        <v>0</v>
      </c>
      <c r="H86" s="120"/>
      <c r="I86" s="120"/>
      <c r="J86" s="120">
        <f t="shared" si="7"/>
        <v>0</v>
      </c>
      <c r="K86" s="122">
        <f t="shared" si="4"/>
        <v>0</v>
      </c>
    </row>
    <row r="87" spans="2:12">
      <c r="B87" s="113">
        <v>413001</v>
      </c>
      <c r="C87" s="119" t="s">
        <v>147</v>
      </c>
      <c r="D87" s="120"/>
      <c r="E87" s="120"/>
      <c r="F87" s="120">
        <f t="shared" si="5"/>
        <v>0</v>
      </c>
      <c r="G87" s="120">
        <f t="shared" si="6"/>
        <v>0</v>
      </c>
      <c r="H87" s="120"/>
      <c r="I87" s="120"/>
      <c r="J87" s="120">
        <f t="shared" si="7"/>
        <v>0</v>
      </c>
      <c r="K87" s="122">
        <f t="shared" si="4"/>
        <v>0</v>
      </c>
    </row>
    <row r="88" spans="2:12" hidden="1">
      <c r="B88" s="113">
        <v>413002</v>
      </c>
      <c r="C88" s="119" t="s">
        <v>148</v>
      </c>
      <c r="D88" s="120"/>
      <c r="E88" s="120"/>
      <c r="F88" s="120">
        <f t="shared" si="5"/>
        <v>0</v>
      </c>
      <c r="G88" s="120">
        <f t="shared" si="6"/>
        <v>0</v>
      </c>
      <c r="H88" s="120"/>
      <c r="I88" s="120"/>
      <c r="J88" s="120">
        <f t="shared" si="7"/>
        <v>0</v>
      </c>
      <c r="K88" s="122">
        <f t="shared" si="4"/>
        <v>0</v>
      </c>
    </row>
    <row r="89" spans="2:12">
      <c r="B89" s="113">
        <v>415003</v>
      </c>
      <c r="C89" s="123" t="s">
        <v>149</v>
      </c>
      <c r="D89" s="120"/>
      <c r="E89" s="120"/>
      <c r="F89" s="120">
        <f t="shared" si="5"/>
        <v>0</v>
      </c>
      <c r="G89" s="120">
        <f t="shared" si="6"/>
        <v>0</v>
      </c>
      <c r="H89" s="120"/>
      <c r="I89" s="120"/>
      <c r="J89" s="120">
        <f t="shared" si="7"/>
        <v>0</v>
      </c>
      <c r="K89" s="122">
        <f t="shared" si="4"/>
        <v>0</v>
      </c>
    </row>
    <row r="90" spans="2:12" hidden="1">
      <c r="B90" s="113">
        <v>415004</v>
      </c>
      <c r="C90" s="119" t="s">
        <v>150</v>
      </c>
      <c r="D90" s="120"/>
      <c r="E90" s="120"/>
      <c r="F90" s="120">
        <f t="shared" si="5"/>
        <v>0</v>
      </c>
      <c r="G90" s="120">
        <f t="shared" si="6"/>
        <v>0</v>
      </c>
      <c r="H90" s="120"/>
      <c r="I90" s="120"/>
      <c r="J90" s="120">
        <f t="shared" si="7"/>
        <v>0</v>
      </c>
      <c r="K90" s="122">
        <f t="shared" si="4"/>
        <v>0</v>
      </c>
      <c r="L90" s="90" t="s">
        <v>151</v>
      </c>
    </row>
    <row r="91" spans="2:12">
      <c r="B91" s="113">
        <v>415005</v>
      </c>
      <c r="C91" s="119" t="s">
        <v>152</v>
      </c>
      <c r="D91" s="120"/>
      <c r="E91" s="120"/>
      <c r="F91" s="120">
        <f t="shared" si="5"/>
        <v>0</v>
      </c>
      <c r="G91" s="120">
        <f t="shared" si="6"/>
        <v>0</v>
      </c>
      <c r="H91" s="120"/>
      <c r="I91" s="120"/>
      <c r="J91" s="120">
        <f t="shared" si="7"/>
        <v>0</v>
      </c>
      <c r="K91" s="122">
        <f t="shared" si="4"/>
        <v>0</v>
      </c>
    </row>
    <row r="92" spans="2:12" hidden="1">
      <c r="B92" s="113">
        <v>415006</v>
      </c>
      <c r="C92" s="119" t="s">
        <v>153</v>
      </c>
      <c r="D92" s="120"/>
      <c r="E92" s="120"/>
      <c r="F92" s="120">
        <f t="shared" si="5"/>
        <v>0</v>
      </c>
      <c r="G92" s="120">
        <f t="shared" si="6"/>
        <v>0</v>
      </c>
      <c r="H92" s="120"/>
      <c r="I92" s="120"/>
      <c r="J92" s="120">
        <f t="shared" si="7"/>
        <v>0</v>
      </c>
      <c r="K92" s="122">
        <f t="shared" si="4"/>
        <v>0</v>
      </c>
    </row>
    <row r="93" spans="2:12">
      <c r="B93" s="113">
        <v>417001</v>
      </c>
      <c r="C93" s="119" t="s">
        <v>154</v>
      </c>
      <c r="D93" s="120"/>
      <c r="E93" s="120"/>
      <c r="F93" s="120">
        <f t="shared" si="5"/>
        <v>0</v>
      </c>
      <c r="G93" s="120">
        <f t="shared" si="6"/>
        <v>0</v>
      </c>
      <c r="H93" s="120"/>
      <c r="I93" s="120"/>
      <c r="J93" s="120">
        <f t="shared" si="7"/>
        <v>0</v>
      </c>
      <c r="K93" s="122">
        <f t="shared" si="4"/>
        <v>0</v>
      </c>
    </row>
    <row r="94" spans="2:12" hidden="1">
      <c r="B94" s="113">
        <v>417417</v>
      </c>
      <c r="C94" s="119" t="s">
        <v>155</v>
      </c>
      <c r="D94" s="120"/>
      <c r="E94" s="120"/>
      <c r="F94" s="120">
        <f t="shared" si="5"/>
        <v>0</v>
      </c>
      <c r="G94" s="120">
        <f t="shared" si="6"/>
        <v>0</v>
      </c>
      <c r="H94" s="120"/>
      <c r="I94" s="120"/>
      <c r="J94" s="120">
        <f t="shared" si="7"/>
        <v>0</v>
      </c>
      <c r="K94" s="122">
        <f t="shared" si="4"/>
        <v>0</v>
      </c>
    </row>
    <row r="95" spans="2:12" hidden="1">
      <c r="B95" s="113">
        <v>418001</v>
      </c>
      <c r="C95" s="119" t="s">
        <v>156</v>
      </c>
      <c r="D95" s="120"/>
      <c r="E95" s="120"/>
      <c r="F95" s="120">
        <f t="shared" si="5"/>
        <v>0</v>
      </c>
      <c r="G95" s="120">
        <f t="shared" si="6"/>
        <v>0</v>
      </c>
      <c r="H95" s="120"/>
      <c r="I95" s="120"/>
      <c r="J95" s="120">
        <f t="shared" si="7"/>
        <v>0</v>
      </c>
      <c r="K95" s="122">
        <f t="shared" si="4"/>
        <v>0</v>
      </c>
    </row>
    <row r="96" spans="2:12" ht="13.5" thickBot="1">
      <c r="B96" s="113">
        <v>422001</v>
      </c>
      <c r="C96" s="119" t="s">
        <v>157</v>
      </c>
      <c r="D96" s="120"/>
      <c r="E96" s="120"/>
      <c r="F96" s="120">
        <f>IF(D96&gt;E96,(D96-E96),0)</f>
        <v>0</v>
      </c>
      <c r="G96" s="120">
        <f>IF(E96&gt;D96,E96-D96,0)</f>
        <v>0</v>
      </c>
      <c r="H96" s="120"/>
      <c r="I96" s="120"/>
      <c r="J96" s="120">
        <f>IF(F96&gt;G96,F96,0)</f>
        <v>0</v>
      </c>
      <c r="K96" s="122">
        <f>IF(G96&gt;F96,G96,0)</f>
        <v>0</v>
      </c>
      <c r="L96" s="90" t="s">
        <v>158</v>
      </c>
    </row>
    <row r="97" spans="2:11">
      <c r="B97" s="105"/>
      <c r="C97" s="106" t="s">
        <v>159</v>
      </c>
      <c r="D97" s="107">
        <f t="shared" ref="D97:K97" si="8">SUM(D9:D96)</f>
        <v>10000000</v>
      </c>
      <c r="E97" s="107">
        <f t="shared" si="8"/>
        <v>10000000</v>
      </c>
      <c r="F97" s="107">
        <f t="shared" si="8"/>
        <v>10000000</v>
      </c>
      <c r="G97" s="107">
        <f t="shared" si="8"/>
        <v>10000000</v>
      </c>
      <c r="H97" s="107">
        <f t="shared" si="8"/>
        <v>10000000</v>
      </c>
      <c r="I97" s="107">
        <f t="shared" si="8"/>
        <v>10000000</v>
      </c>
      <c r="J97" s="107">
        <f t="shared" si="8"/>
        <v>0</v>
      </c>
      <c r="K97" s="107">
        <f t="shared" si="8"/>
        <v>0</v>
      </c>
    </row>
    <row r="98" spans="2:11">
      <c r="B98" s="105"/>
      <c r="C98" s="108" t="s">
        <v>160</v>
      </c>
      <c r="D98" s="103">
        <v>0</v>
      </c>
      <c r="E98" s="103">
        <v>0</v>
      </c>
      <c r="F98" s="109">
        <v>0</v>
      </c>
      <c r="G98" s="109">
        <v>0</v>
      </c>
      <c r="H98" s="109">
        <v>0</v>
      </c>
      <c r="I98" s="110">
        <f>+H97-I97</f>
        <v>0</v>
      </c>
      <c r="J98" s="110">
        <f>+K97-J97</f>
        <v>0</v>
      </c>
      <c r="K98" s="109">
        <v>0</v>
      </c>
    </row>
    <row r="99" spans="2:11" ht="13.5" thickBot="1">
      <c r="B99" s="105"/>
      <c r="C99" s="111" t="s">
        <v>161</v>
      </c>
      <c r="D99" s="112">
        <f>+D97+D98</f>
        <v>10000000</v>
      </c>
      <c r="E99" s="112">
        <f t="shared" ref="E99:K99" si="9">+E97+E98</f>
        <v>10000000</v>
      </c>
      <c r="F99" s="112">
        <f t="shared" si="9"/>
        <v>10000000</v>
      </c>
      <c r="G99" s="112">
        <f t="shared" si="9"/>
        <v>10000000</v>
      </c>
      <c r="H99" s="112">
        <f t="shared" si="9"/>
        <v>10000000</v>
      </c>
      <c r="I99" s="112">
        <f t="shared" si="9"/>
        <v>10000000</v>
      </c>
      <c r="J99" s="112">
        <f t="shared" si="9"/>
        <v>0</v>
      </c>
      <c r="K99" s="112">
        <f t="shared" si="9"/>
        <v>0</v>
      </c>
    </row>
    <row r="101" spans="2:11">
      <c r="D101" s="104"/>
      <c r="E101" s="104">
        <f>+D99-E99</f>
        <v>0</v>
      </c>
      <c r="F101" s="104"/>
      <c r="G101" s="104">
        <f>+F99-G99</f>
        <v>0</v>
      </c>
      <c r="J101" s="104">
        <f>+J98-I98</f>
        <v>0</v>
      </c>
    </row>
  </sheetData>
  <mergeCells count="6">
    <mergeCell ref="B7:B8"/>
    <mergeCell ref="C7:C8"/>
    <mergeCell ref="D7:E7"/>
    <mergeCell ref="F7:G7"/>
    <mergeCell ref="H7:I7"/>
    <mergeCell ref="J7:K7"/>
  </mergeCells>
  <pageMargins left="0.25" right="0.25" top="0.75" bottom="0.75" header="0.3" footer="0.3"/>
  <pageSetup scale="75" orientation="landscape" horizontalDpi="4294967295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AI38"/>
  <sheetViews>
    <sheetView showGridLines="0" topLeftCell="C4" zoomScaleNormal="100" workbookViewId="0">
      <selection activeCell="L25" sqref="L25:P25"/>
    </sheetView>
  </sheetViews>
  <sheetFormatPr baseColWidth="10" defaultColWidth="11.5703125" defaultRowHeight="15"/>
  <cols>
    <col min="1" max="1" width="1.85546875" style="1" customWidth="1"/>
    <col min="2" max="2" width="4.5703125" style="1" customWidth="1"/>
    <col min="3" max="3" width="8" style="1" customWidth="1"/>
    <col min="4" max="4" width="8.42578125" style="1" customWidth="1"/>
    <col min="5" max="7" width="4.5703125" style="1" customWidth="1"/>
    <col min="8" max="8" width="7.140625" style="1" customWidth="1"/>
    <col min="9" max="9" width="7.42578125" style="1" customWidth="1"/>
    <col min="10" max="10" width="7.85546875" style="1" customWidth="1"/>
    <col min="11" max="11" width="8.42578125" style="1" customWidth="1"/>
    <col min="12" max="12" width="4.5703125" style="1" customWidth="1"/>
    <col min="13" max="13" width="7.85546875" style="1" customWidth="1"/>
    <col min="14" max="14" width="7.42578125" style="1" customWidth="1"/>
    <col min="15" max="15" width="8.140625" style="1" customWidth="1"/>
    <col min="16" max="16" width="7.85546875" style="1" customWidth="1"/>
    <col min="17" max="17" width="4.5703125" style="2" customWidth="1"/>
    <col min="18" max="18" width="6" style="1" customWidth="1"/>
    <col min="19" max="19" width="9.140625" style="3" customWidth="1"/>
    <col min="20" max="20" width="7" style="1" customWidth="1"/>
    <col min="21" max="21" width="8.42578125" style="1" customWidth="1"/>
    <col min="22" max="22" width="17.140625" style="1" customWidth="1"/>
    <col min="23" max="25" width="4.5703125" style="1" customWidth="1"/>
    <col min="26" max="26" width="7.140625" style="1" customWidth="1"/>
    <col min="27" max="27" width="32" style="1" customWidth="1"/>
    <col min="28" max="28" width="4.5703125" style="1" customWidth="1"/>
    <col min="29" max="29" width="15.5703125" style="1" bestFit="1" customWidth="1"/>
    <col min="30" max="31" width="4.5703125" style="1" customWidth="1"/>
    <col min="32" max="32" width="16.140625" style="1" bestFit="1" customWidth="1"/>
    <col min="33" max="33" width="11.5703125" style="1"/>
    <col min="34" max="34" width="19.42578125" style="1" bestFit="1" customWidth="1"/>
    <col min="35" max="35" width="7.42578125" style="1" customWidth="1"/>
    <col min="36" max="36" width="15.5703125" style="1" bestFit="1" customWidth="1"/>
    <col min="37" max="37" width="8.140625" style="1" customWidth="1"/>
    <col min="38" max="38" width="9.140625" style="1" customWidth="1"/>
    <col min="39" max="39" width="11.5703125" style="1"/>
    <col min="40" max="40" width="4.42578125" style="1" customWidth="1"/>
    <col min="41" max="41" width="4.85546875" style="1" customWidth="1"/>
    <col min="42" max="42" width="3.5703125" style="1" customWidth="1"/>
    <col min="43" max="43" width="4.42578125" style="1" customWidth="1"/>
    <col min="44" max="256" width="11.5703125" style="1"/>
    <col min="257" max="257" width="1.85546875" style="1" customWidth="1"/>
    <col min="258" max="258" width="4.5703125" style="1" customWidth="1"/>
    <col min="259" max="259" width="8" style="1" customWidth="1"/>
    <col min="260" max="260" width="8.42578125" style="1" customWidth="1"/>
    <col min="261" max="263" width="4.5703125" style="1" customWidth="1"/>
    <col min="264" max="264" width="7.140625" style="1" customWidth="1"/>
    <col min="265" max="265" width="7.42578125" style="1" customWidth="1"/>
    <col min="266" max="266" width="7.85546875" style="1" customWidth="1"/>
    <col min="267" max="267" width="8.42578125" style="1" customWidth="1"/>
    <col min="268" max="268" width="4.5703125" style="1" customWidth="1"/>
    <col min="269" max="269" width="7.85546875" style="1" customWidth="1"/>
    <col min="270" max="270" width="7.42578125" style="1" customWidth="1"/>
    <col min="271" max="271" width="8.140625" style="1" customWidth="1"/>
    <col min="272" max="272" width="7.85546875" style="1" customWidth="1"/>
    <col min="273" max="273" width="4.5703125" style="1" customWidth="1"/>
    <col min="274" max="274" width="6" style="1" customWidth="1"/>
    <col min="275" max="275" width="9.140625" style="1" customWidth="1"/>
    <col min="276" max="276" width="7" style="1" customWidth="1"/>
    <col min="277" max="277" width="8.42578125" style="1" customWidth="1"/>
    <col min="278" max="278" width="9" style="1" customWidth="1"/>
    <col min="279" max="281" width="4.5703125" style="1" customWidth="1"/>
    <col min="282" max="282" width="7.140625" style="1" customWidth="1"/>
    <col min="283" max="283" width="8.5703125" style="1" customWidth="1"/>
    <col min="284" max="287" width="4.5703125" style="1" customWidth="1"/>
    <col min="288" max="289" width="11.5703125" style="1"/>
    <col min="290" max="290" width="7.140625" style="1" customWidth="1"/>
    <col min="291" max="291" width="7.42578125" style="1" customWidth="1"/>
    <col min="292" max="292" width="6.5703125" style="1" customWidth="1"/>
    <col min="293" max="293" width="8.140625" style="1" customWidth="1"/>
    <col min="294" max="294" width="9.140625" style="1" customWidth="1"/>
    <col min="295" max="295" width="11.5703125" style="1"/>
    <col min="296" max="296" width="4.42578125" style="1" customWidth="1"/>
    <col min="297" max="297" width="4.85546875" style="1" customWidth="1"/>
    <col min="298" max="298" width="3.5703125" style="1" customWidth="1"/>
    <col min="299" max="299" width="4.42578125" style="1" customWidth="1"/>
    <col min="300" max="512" width="11.5703125" style="1"/>
    <col min="513" max="513" width="1.85546875" style="1" customWidth="1"/>
    <col min="514" max="514" width="4.5703125" style="1" customWidth="1"/>
    <col min="515" max="515" width="8" style="1" customWidth="1"/>
    <col min="516" max="516" width="8.42578125" style="1" customWidth="1"/>
    <col min="517" max="519" width="4.5703125" style="1" customWidth="1"/>
    <col min="520" max="520" width="7.140625" style="1" customWidth="1"/>
    <col min="521" max="521" width="7.42578125" style="1" customWidth="1"/>
    <col min="522" max="522" width="7.85546875" style="1" customWidth="1"/>
    <col min="523" max="523" width="8.42578125" style="1" customWidth="1"/>
    <col min="524" max="524" width="4.5703125" style="1" customWidth="1"/>
    <col min="525" max="525" width="7.85546875" style="1" customWidth="1"/>
    <col min="526" max="526" width="7.42578125" style="1" customWidth="1"/>
    <col min="527" max="527" width="8.140625" style="1" customWidth="1"/>
    <col min="528" max="528" width="7.85546875" style="1" customWidth="1"/>
    <col min="529" max="529" width="4.5703125" style="1" customWidth="1"/>
    <col min="530" max="530" width="6" style="1" customWidth="1"/>
    <col min="531" max="531" width="9.140625" style="1" customWidth="1"/>
    <col min="532" max="532" width="7" style="1" customWidth="1"/>
    <col min="533" max="533" width="8.42578125" style="1" customWidth="1"/>
    <col min="534" max="534" width="9" style="1" customWidth="1"/>
    <col min="535" max="537" width="4.5703125" style="1" customWidth="1"/>
    <col min="538" max="538" width="7.140625" style="1" customWidth="1"/>
    <col min="539" max="539" width="8.5703125" style="1" customWidth="1"/>
    <col min="540" max="543" width="4.5703125" style="1" customWidth="1"/>
    <col min="544" max="545" width="11.5703125" style="1"/>
    <col min="546" max="546" width="7.140625" style="1" customWidth="1"/>
    <col min="547" max="547" width="7.42578125" style="1" customWidth="1"/>
    <col min="548" max="548" width="6.5703125" style="1" customWidth="1"/>
    <col min="549" max="549" width="8.140625" style="1" customWidth="1"/>
    <col min="550" max="550" width="9.140625" style="1" customWidth="1"/>
    <col min="551" max="551" width="11.5703125" style="1"/>
    <col min="552" max="552" width="4.42578125" style="1" customWidth="1"/>
    <col min="553" max="553" width="4.85546875" style="1" customWidth="1"/>
    <col min="554" max="554" width="3.5703125" style="1" customWidth="1"/>
    <col min="555" max="555" width="4.42578125" style="1" customWidth="1"/>
    <col min="556" max="768" width="11.5703125" style="1"/>
    <col min="769" max="769" width="1.85546875" style="1" customWidth="1"/>
    <col min="770" max="770" width="4.5703125" style="1" customWidth="1"/>
    <col min="771" max="771" width="8" style="1" customWidth="1"/>
    <col min="772" max="772" width="8.42578125" style="1" customWidth="1"/>
    <col min="773" max="775" width="4.5703125" style="1" customWidth="1"/>
    <col min="776" max="776" width="7.140625" style="1" customWidth="1"/>
    <col min="777" max="777" width="7.42578125" style="1" customWidth="1"/>
    <col min="778" max="778" width="7.85546875" style="1" customWidth="1"/>
    <col min="779" max="779" width="8.42578125" style="1" customWidth="1"/>
    <col min="780" max="780" width="4.5703125" style="1" customWidth="1"/>
    <col min="781" max="781" width="7.85546875" style="1" customWidth="1"/>
    <col min="782" max="782" width="7.42578125" style="1" customWidth="1"/>
    <col min="783" max="783" width="8.140625" style="1" customWidth="1"/>
    <col min="784" max="784" width="7.85546875" style="1" customWidth="1"/>
    <col min="785" max="785" width="4.5703125" style="1" customWidth="1"/>
    <col min="786" max="786" width="6" style="1" customWidth="1"/>
    <col min="787" max="787" width="9.140625" style="1" customWidth="1"/>
    <col min="788" max="788" width="7" style="1" customWidth="1"/>
    <col min="789" max="789" width="8.42578125" style="1" customWidth="1"/>
    <col min="790" max="790" width="9" style="1" customWidth="1"/>
    <col min="791" max="793" width="4.5703125" style="1" customWidth="1"/>
    <col min="794" max="794" width="7.140625" style="1" customWidth="1"/>
    <col min="795" max="795" width="8.5703125" style="1" customWidth="1"/>
    <col min="796" max="799" width="4.5703125" style="1" customWidth="1"/>
    <col min="800" max="801" width="11.5703125" style="1"/>
    <col min="802" max="802" width="7.140625" style="1" customWidth="1"/>
    <col min="803" max="803" width="7.42578125" style="1" customWidth="1"/>
    <col min="804" max="804" width="6.5703125" style="1" customWidth="1"/>
    <col min="805" max="805" width="8.140625" style="1" customWidth="1"/>
    <col min="806" max="806" width="9.140625" style="1" customWidth="1"/>
    <col min="807" max="807" width="11.5703125" style="1"/>
    <col min="808" max="808" width="4.42578125" style="1" customWidth="1"/>
    <col min="809" max="809" width="4.85546875" style="1" customWidth="1"/>
    <col min="810" max="810" width="3.5703125" style="1" customWidth="1"/>
    <col min="811" max="811" width="4.42578125" style="1" customWidth="1"/>
    <col min="812" max="1024" width="11.5703125" style="1"/>
    <col min="1025" max="1025" width="1.85546875" style="1" customWidth="1"/>
    <col min="1026" max="1026" width="4.5703125" style="1" customWidth="1"/>
    <col min="1027" max="1027" width="8" style="1" customWidth="1"/>
    <col min="1028" max="1028" width="8.42578125" style="1" customWidth="1"/>
    <col min="1029" max="1031" width="4.5703125" style="1" customWidth="1"/>
    <col min="1032" max="1032" width="7.140625" style="1" customWidth="1"/>
    <col min="1033" max="1033" width="7.42578125" style="1" customWidth="1"/>
    <col min="1034" max="1034" width="7.85546875" style="1" customWidth="1"/>
    <col min="1035" max="1035" width="8.42578125" style="1" customWidth="1"/>
    <col min="1036" max="1036" width="4.5703125" style="1" customWidth="1"/>
    <col min="1037" max="1037" width="7.85546875" style="1" customWidth="1"/>
    <col min="1038" max="1038" width="7.42578125" style="1" customWidth="1"/>
    <col min="1039" max="1039" width="8.140625" style="1" customWidth="1"/>
    <col min="1040" max="1040" width="7.85546875" style="1" customWidth="1"/>
    <col min="1041" max="1041" width="4.5703125" style="1" customWidth="1"/>
    <col min="1042" max="1042" width="6" style="1" customWidth="1"/>
    <col min="1043" max="1043" width="9.140625" style="1" customWidth="1"/>
    <col min="1044" max="1044" width="7" style="1" customWidth="1"/>
    <col min="1045" max="1045" width="8.42578125" style="1" customWidth="1"/>
    <col min="1046" max="1046" width="9" style="1" customWidth="1"/>
    <col min="1047" max="1049" width="4.5703125" style="1" customWidth="1"/>
    <col min="1050" max="1050" width="7.140625" style="1" customWidth="1"/>
    <col min="1051" max="1051" width="8.5703125" style="1" customWidth="1"/>
    <col min="1052" max="1055" width="4.5703125" style="1" customWidth="1"/>
    <col min="1056" max="1057" width="11.5703125" style="1"/>
    <col min="1058" max="1058" width="7.140625" style="1" customWidth="1"/>
    <col min="1059" max="1059" width="7.42578125" style="1" customWidth="1"/>
    <col min="1060" max="1060" width="6.5703125" style="1" customWidth="1"/>
    <col min="1061" max="1061" width="8.140625" style="1" customWidth="1"/>
    <col min="1062" max="1062" width="9.140625" style="1" customWidth="1"/>
    <col min="1063" max="1063" width="11.5703125" style="1"/>
    <col min="1064" max="1064" width="4.42578125" style="1" customWidth="1"/>
    <col min="1065" max="1065" width="4.85546875" style="1" customWidth="1"/>
    <col min="1066" max="1066" width="3.5703125" style="1" customWidth="1"/>
    <col min="1067" max="1067" width="4.42578125" style="1" customWidth="1"/>
    <col min="1068" max="1280" width="11.5703125" style="1"/>
    <col min="1281" max="1281" width="1.85546875" style="1" customWidth="1"/>
    <col min="1282" max="1282" width="4.5703125" style="1" customWidth="1"/>
    <col min="1283" max="1283" width="8" style="1" customWidth="1"/>
    <col min="1284" max="1284" width="8.42578125" style="1" customWidth="1"/>
    <col min="1285" max="1287" width="4.5703125" style="1" customWidth="1"/>
    <col min="1288" max="1288" width="7.140625" style="1" customWidth="1"/>
    <col min="1289" max="1289" width="7.42578125" style="1" customWidth="1"/>
    <col min="1290" max="1290" width="7.85546875" style="1" customWidth="1"/>
    <col min="1291" max="1291" width="8.42578125" style="1" customWidth="1"/>
    <col min="1292" max="1292" width="4.5703125" style="1" customWidth="1"/>
    <col min="1293" max="1293" width="7.85546875" style="1" customWidth="1"/>
    <col min="1294" max="1294" width="7.42578125" style="1" customWidth="1"/>
    <col min="1295" max="1295" width="8.140625" style="1" customWidth="1"/>
    <col min="1296" max="1296" width="7.85546875" style="1" customWidth="1"/>
    <col min="1297" max="1297" width="4.5703125" style="1" customWidth="1"/>
    <col min="1298" max="1298" width="6" style="1" customWidth="1"/>
    <col min="1299" max="1299" width="9.140625" style="1" customWidth="1"/>
    <col min="1300" max="1300" width="7" style="1" customWidth="1"/>
    <col min="1301" max="1301" width="8.42578125" style="1" customWidth="1"/>
    <col min="1302" max="1302" width="9" style="1" customWidth="1"/>
    <col min="1303" max="1305" width="4.5703125" style="1" customWidth="1"/>
    <col min="1306" max="1306" width="7.140625" style="1" customWidth="1"/>
    <col min="1307" max="1307" width="8.5703125" style="1" customWidth="1"/>
    <col min="1308" max="1311" width="4.5703125" style="1" customWidth="1"/>
    <col min="1312" max="1313" width="11.5703125" style="1"/>
    <col min="1314" max="1314" width="7.140625" style="1" customWidth="1"/>
    <col min="1315" max="1315" width="7.42578125" style="1" customWidth="1"/>
    <col min="1316" max="1316" width="6.5703125" style="1" customWidth="1"/>
    <col min="1317" max="1317" width="8.140625" style="1" customWidth="1"/>
    <col min="1318" max="1318" width="9.140625" style="1" customWidth="1"/>
    <col min="1319" max="1319" width="11.5703125" style="1"/>
    <col min="1320" max="1320" width="4.42578125" style="1" customWidth="1"/>
    <col min="1321" max="1321" width="4.85546875" style="1" customWidth="1"/>
    <col min="1322" max="1322" width="3.5703125" style="1" customWidth="1"/>
    <col min="1323" max="1323" width="4.42578125" style="1" customWidth="1"/>
    <col min="1324" max="1536" width="11.5703125" style="1"/>
    <col min="1537" max="1537" width="1.85546875" style="1" customWidth="1"/>
    <col min="1538" max="1538" width="4.5703125" style="1" customWidth="1"/>
    <col min="1539" max="1539" width="8" style="1" customWidth="1"/>
    <col min="1540" max="1540" width="8.42578125" style="1" customWidth="1"/>
    <col min="1541" max="1543" width="4.5703125" style="1" customWidth="1"/>
    <col min="1544" max="1544" width="7.140625" style="1" customWidth="1"/>
    <col min="1545" max="1545" width="7.42578125" style="1" customWidth="1"/>
    <col min="1546" max="1546" width="7.85546875" style="1" customWidth="1"/>
    <col min="1547" max="1547" width="8.42578125" style="1" customWidth="1"/>
    <col min="1548" max="1548" width="4.5703125" style="1" customWidth="1"/>
    <col min="1549" max="1549" width="7.85546875" style="1" customWidth="1"/>
    <col min="1550" max="1550" width="7.42578125" style="1" customWidth="1"/>
    <col min="1551" max="1551" width="8.140625" style="1" customWidth="1"/>
    <col min="1552" max="1552" width="7.85546875" style="1" customWidth="1"/>
    <col min="1553" max="1553" width="4.5703125" style="1" customWidth="1"/>
    <col min="1554" max="1554" width="6" style="1" customWidth="1"/>
    <col min="1555" max="1555" width="9.140625" style="1" customWidth="1"/>
    <col min="1556" max="1556" width="7" style="1" customWidth="1"/>
    <col min="1557" max="1557" width="8.42578125" style="1" customWidth="1"/>
    <col min="1558" max="1558" width="9" style="1" customWidth="1"/>
    <col min="1559" max="1561" width="4.5703125" style="1" customWidth="1"/>
    <col min="1562" max="1562" width="7.140625" style="1" customWidth="1"/>
    <col min="1563" max="1563" width="8.5703125" style="1" customWidth="1"/>
    <col min="1564" max="1567" width="4.5703125" style="1" customWidth="1"/>
    <col min="1568" max="1569" width="11.5703125" style="1"/>
    <col min="1570" max="1570" width="7.140625" style="1" customWidth="1"/>
    <col min="1571" max="1571" width="7.42578125" style="1" customWidth="1"/>
    <col min="1572" max="1572" width="6.5703125" style="1" customWidth="1"/>
    <col min="1573" max="1573" width="8.140625" style="1" customWidth="1"/>
    <col min="1574" max="1574" width="9.140625" style="1" customWidth="1"/>
    <col min="1575" max="1575" width="11.5703125" style="1"/>
    <col min="1576" max="1576" width="4.42578125" style="1" customWidth="1"/>
    <col min="1577" max="1577" width="4.85546875" style="1" customWidth="1"/>
    <col min="1578" max="1578" width="3.5703125" style="1" customWidth="1"/>
    <col min="1579" max="1579" width="4.42578125" style="1" customWidth="1"/>
    <col min="1580" max="1792" width="11.5703125" style="1"/>
    <col min="1793" max="1793" width="1.85546875" style="1" customWidth="1"/>
    <col min="1794" max="1794" width="4.5703125" style="1" customWidth="1"/>
    <col min="1795" max="1795" width="8" style="1" customWidth="1"/>
    <col min="1796" max="1796" width="8.42578125" style="1" customWidth="1"/>
    <col min="1797" max="1799" width="4.5703125" style="1" customWidth="1"/>
    <col min="1800" max="1800" width="7.140625" style="1" customWidth="1"/>
    <col min="1801" max="1801" width="7.42578125" style="1" customWidth="1"/>
    <col min="1802" max="1802" width="7.85546875" style="1" customWidth="1"/>
    <col min="1803" max="1803" width="8.42578125" style="1" customWidth="1"/>
    <col min="1804" max="1804" width="4.5703125" style="1" customWidth="1"/>
    <col min="1805" max="1805" width="7.85546875" style="1" customWidth="1"/>
    <col min="1806" max="1806" width="7.42578125" style="1" customWidth="1"/>
    <col min="1807" max="1807" width="8.140625" style="1" customWidth="1"/>
    <col min="1808" max="1808" width="7.85546875" style="1" customWidth="1"/>
    <col min="1809" max="1809" width="4.5703125" style="1" customWidth="1"/>
    <col min="1810" max="1810" width="6" style="1" customWidth="1"/>
    <col min="1811" max="1811" width="9.140625" style="1" customWidth="1"/>
    <col min="1812" max="1812" width="7" style="1" customWidth="1"/>
    <col min="1813" max="1813" width="8.42578125" style="1" customWidth="1"/>
    <col min="1814" max="1814" width="9" style="1" customWidth="1"/>
    <col min="1815" max="1817" width="4.5703125" style="1" customWidth="1"/>
    <col min="1818" max="1818" width="7.140625" style="1" customWidth="1"/>
    <col min="1819" max="1819" width="8.5703125" style="1" customWidth="1"/>
    <col min="1820" max="1823" width="4.5703125" style="1" customWidth="1"/>
    <col min="1824" max="1825" width="11.5703125" style="1"/>
    <col min="1826" max="1826" width="7.140625" style="1" customWidth="1"/>
    <col min="1827" max="1827" width="7.42578125" style="1" customWidth="1"/>
    <col min="1828" max="1828" width="6.5703125" style="1" customWidth="1"/>
    <col min="1829" max="1829" width="8.140625" style="1" customWidth="1"/>
    <col min="1830" max="1830" width="9.140625" style="1" customWidth="1"/>
    <col min="1831" max="1831" width="11.5703125" style="1"/>
    <col min="1832" max="1832" width="4.42578125" style="1" customWidth="1"/>
    <col min="1833" max="1833" width="4.85546875" style="1" customWidth="1"/>
    <col min="1834" max="1834" width="3.5703125" style="1" customWidth="1"/>
    <col min="1835" max="1835" width="4.42578125" style="1" customWidth="1"/>
    <col min="1836" max="2048" width="11.5703125" style="1"/>
    <col min="2049" max="2049" width="1.85546875" style="1" customWidth="1"/>
    <col min="2050" max="2050" width="4.5703125" style="1" customWidth="1"/>
    <col min="2051" max="2051" width="8" style="1" customWidth="1"/>
    <col min="2052" max="2052" width="8.42578125" style="1" customWidth="1"/>
    <col min="2053" max="2055" width="4.5703125" style="1" customWidth="1"/>
    <col min="2056" max="2056" width="7.140625" style="1" customWidth="1"/>
    <col min="2057" max="2057" width="7.42578125" style="1" customWidth="1"/>
    <col min="2058" max="2058" width="7.85546875" style="1" customWidth="1"/>
    <col min="2059" max="2059" width="8.42578125" style="1" customWidth="1"/>
    <col min="2060" max="2060" width="4.5703125" style="1" customWidth="1"/>
    <col min="2061" max="2061" width="7.85546875" style="1" customWidth="1"/>
    <col min="2062" max="2062" width="7.42578125" style="1" customWidth="1"/>
    <col min="2063" max="2063" width="8.140625" style="1" customWidth="1"/>
    <col min="2064" max="2064" width="7.85546875" style="1" customWidth="1"/>
    <col min="2065" max="2065" width="4.5703125" style="1" customWidth="1"/>
    <col min="2066" max="2066" width="6" style="1" customWidth="1"/>
    <col min="2067" max="2067" width="9.140625" style="1" customWidth="1"/>
    <col min="2068" max="2068" width="7" style="1" customWidth="1"/>
    <col min="2069" max="2069" width="8.42578125" style="1" customWidth="1"/>
    <col min="2070" max="2070" width="9" style="1" customWidth="1"/>
    <col min="2071" max="2073" width="4.5703125" style="1" customWidth="1"/>
    <col min="2074" max="2074" width="7.140625" style="1" customWidth="1"/>
    <col min="2075" max="2075" width="8.5703125" style="1" customWidth="1"/>
    <col min="2076" max="2079" width="4.5703125" style="1" customWidth="1"/>
    <col min="2080" max="2081" width="11.5703125" style="1"/>
    <col min="2082" max="2082" width="7.140625" style="1" customWidth="1"/>
    <col min="2083" max="2083" width="7.42578125" style="1" customWidth="1"/>
    <col min="2084" max="2084" width="6.5703125" style="1" customWidth="1"/>
    <col min="2085" max="2085" width="8.140625" style="1" customWidth="1"/>
    <col min="2086" max="2086" width="9.140625" style="1" customWidth="1"/>
    <col min="2087" max="2087" width="11.5703125" style="1"/>
    <col min="2088" max="2088" width="4.42578125" style="1" customWidth="1"/>
    <col min="2089" max="2089" width="4.85546875" style="1" customWidth="1"/>
    <col min="2090" max="2090" width="3.5703125" style="1" customWidth="1"/>
    <col min="2091" max="2091" width="4.42578125" style="1" customWidth="1"/>
    <col min="2092" max="2304" width="11.5703125" style="1"/>
    <col min="2305" max="2305" width="1.85546875" style="1" customWidth="1"/>
    <col min="2306" max="2306" width="4.5703125" style="1" customWidth="1"/>
    <col min="2307" max="2307" width="8" style="1" customWidth="1"/>
    <col min="2308" max="2308" width="8.42578125" style="1" customWidth="1"/>
    <col min="2309" max="2311" width="4.5703125" style="1" customWidth="1"/>
    <col min="2312" max="2312" width="7.140625" style="1" customWidth="1"/>
    <col min="2313" max="2313" width="7.42578125" style="1" customWidth="1"/>
    <col min="2314" max="2314" width="7.85546875" style="1" customWidth="1"/>
    <col min="2315" max="2315" width="8.42578125" style="1" customWidth="1"/>
    <col min="2316" max="2316" width="4.5703125" style="1" customWidth="1"/>
    <col min="2317" max="2317" width="7.85546875" style="1" customWidth="1"/>
    <col min="2318" max="2318" width="7.42578125" style="1" customWidth="1"/>
    <col min="2319" max="2319" width="8.140625" style="1" customWidth="1"/>
    <col min="2320" max="2320" width="7.85546875" style="1" customWidth="1"/>
    <col min="2321" max="2321" width="4.5703125" style="1" customWidth="1"/>
    <col min="2322" max="2322" width="6" style="1" customWidth="1"/>
    <col min="2323" max="2323" width="9.140625" style="1" customWidth="1"/>
    <col min="2324" max="2324" width="7" style="1" customWidth="1"/>
    <col min="2325" max="2325" width="8.42578125" style="1" customWidth="1"/>
    <col min="2326" max="2326" width="9" style="1" customWidth="1"/>
    <col min="2327" max="2329" width="4.5703125" style="1" customWidth="1"/>
    <col min="2330" max="2330" width="7.140625" style="1" customWidth="1"/>
    <col min="2331" max="2331" width="8.5703125" style="1" customWidth="1"/>
    <col min="2332" max="2335" width="4.5703125" style="1" customWidth="1"/>
    <col min="2336" max="2337" width="11.5703125" style="1"/>
    <col min="2338" max="2338" width="7.140625" style="1" customWidth="1"/>
    <col min="2339" max="2339" width="7.42578125" style="1" customWidth="1"/>
    <col min="2340" max="2340" width="6.5703125" style="1" customWidth="1"/>
    <col min="2341" max="2341" width="8.140625" style="1" customWidth="1"/>
    <col min="2342" max="2342" width="9.140625" style="1" customWidth="1"/>
    <col min="2343" max="2343" width="11.5703125" style="1"/>
    <col min="2344" max="2344" width="4.42578125" style="1" customWidth="1"/>
    <col min="2345" max="2345" width="4.85546875" style="1" customWidth="1"/>
    <col min="2346" max="2346" width="3.5703125" style="1" customWidth="1"/>
    <col min="2347" max="2347" width="4.42578125" style="1" customWidth="1"/>
    <col min="2348" max="2560" width="11.5703125" style="1"/>
    <col min="2561" max="2561" width="1.85546875" style="1" customWidth="1"/>
    <col min="2562" max="2562" width="4.5703125" style="1" customWidth="1"/>
    <col min="2563" max="2563" width="8" style="1" customWidth="1"/>
    <col min="2564" max="2564" width="8.42578125" style="1" customWidth="1"/>
    <col min="2565" max="2567" width="4.5703125" style="1" customWidth="1"/>
    <col min="2568" max="2568" width="7.140625" style="1" customWidth="1"/>
    <col min="2569" max="2569" width="7.42578125" style="1" customWidth="1"/>
    <col min="2570" max="2570" width="7.85546875" style="1" customWidth="1"/>
    <col min="2571" max="2571" width="8.42578125" style="1" customWidth="1"/>
    <col min="2572" max="2572" width="4.5703125" style="1" customWidth="1"/>
    <col min="2573" max="2573" width="7.85546875" style="1" customWidth="1"/>
    <col min="2574" max="2574" width="7.42578125" style="1" customWidth="1"/>
    <col min="2575" max="2575" width="8.140625" style="1" customWidth="1"/>
    <col min="2576" max="2576" width="7.85546875" style="1" customWidth="1"/>
    <col min="2577" max="2577" width="4.5703125" style="1" customWidth="1"/>
    <col min="2578" max="2578" width="6" style="1" customWidth="1"/>
    <col min="2579" max="2579" width="9.140625" style="1" customWidth="1"/>
    <col min="2580" max="2580" width="7" style="1" customWidth="1"/>
    <col min="2581" max="2581" width="8.42578125" style="1" customWidth="1"/>
    <col min="2582" max="2582" width="9" style="1" customWidth="1"/>
    <col min="2583" max="2585" width="4.5703125" style="1" customWidth="1"/>
    <col min="2586" max="2586" width="7.140625" style="1" customWidth="1"/>
    <col min="2587" max="2587" width="8.5703125" style="1" customWidth="1"/>
    <col min="2588" max="2591" width="4.5703125" style="1" customWidth="1"/>
    <col min="2592" max="2593" width="11.5703125" style="1"/>
    <col min="2594" max="2594" width="7.140625" style="1" customWidth="1"/>
    <col min="2595" max="2595" width="7.42578125" style="1" customWidth="1"/>
    <col min="2596" max="2596" width="6.5703125" style="1" customWidth="1"/>
    <col min="2597" max="2597" width="8.140625" style="1" customWidth="1"/>
    <col min="2598" max="2598" width="9.140625" style="1" customWidth="1"/>
    <col min="2599" max="2599" width="11.5703125" style="1"/>
    <col min="2600" max="2600" width="4.42578125" style="1" customWidth="1"/>
    <col min="2601" max="2601" width="4.85546875" style="1" customWidth="1"/>
    <col min="2602" max="2602" width="3.5703125" style="1" customWidth="1"/>
    <col min="2603" max="2603" width="4.42578125" style="1" customWidth="1"/>
    <col min="2604" max="2816" width="11.5703125" style="1"/>
    <col min="2817" max="2817" width="1.85546875" style="1" customWidth="1"/>
    <col min="2818" max="2818" width="4.5703125" style="1" customWidth="1"/>
    <col min="2819" max="2819" width="8" style="1" customWidth="1"/>
    <col min="2820" max="2820" width="8.42578125" style="1" customWidth="1"/>
    <col min="2821" max="2823" width="4.5703125" style="1" customWidth="1"/>
    <col min="2824" max="2824" width="7.140625" style="1" customWidth="1"/>
    <col min="2825" max="2825" width="7.42578125" style="1" customWidth="1"/>
    <col min="2826" max="2826" width="7.85546875" style="1" customWidth="1"/>
    <col min="2827" max="2827" width="8.42578125" style="1" customWidth="1"/>
    <col min="2828" max="2828" width="4.5703125" style="1" customWidth="1"/>
    <col min="2829" max="2829" width="7.85546875" style="1" customWidth="1"/>
    <col min="2830" max="2830" width="7.42578125" style="1" customWidth="1"/>
    <col min="2831" max="2831" width="8.140625" style="1" customWidth="1"/>
    <col min="2832" max="2832" width="7.85546875" style="1" customWidth="1"/>
    <col min="2833" max="2833" width="4.5703125" style="1" customWidth="1"/>
    <col min="2834" max="2834" width="6" style="1" customWidth="1"/>
    <col min="2835" max="2835" width="9.140625" style="1" customWidth="1"/>
    <col min="2836" max="2836" width="7" style="1" customWidth="1"/>
    <col min="2837" max="2837" width="8.42578125" style="1" customWidth="1"/>
    <col min="2838" max="2838" width="9" style="1" customWidth="1"/>
    <col min="2839" max="2841" width="4.5703125" style="1" customWidth="1"/>
    <col min="2842" max="2842" width="7.140625" style="1" customWidth="1"/>
    <col min="2843" max="2843" width="8.5703125" style="1" customWidth="1"/>
    <col min="2844" max="2847" width="4.5703125" style="1" customWidth="1"/>
    <col min="2848" max="2849" width="11.5703125" style="1"/>
    <col min="2850" max="2850" width="7.140625" style="1" customWidth="1"/>
    <col min="2851" max="2851" width="7.42578125" style="1" customWidth="1"/>
    <col min="2852" max="2852" width="6.5703125" style="1" customWidth="1"/>
    <col min="2853" max="2853" width="8.140625" style="1" customWidth="1"/>
    <col min="2854" max="2854" width="9.140625" style="1" customWidth="1"/>
    <col min="2855" max="2855" width="11.5703125" style="1"/>
    <col min="2856" max="2856" width="4.42578125" style="1" customWidth="1"/>
    <col min="2857" max="2857" width="4.85546875" style="1" customWidth="1"/>
    <col min="2858" max="2858" width="3.5703125" style="1" customWidth="1"/>
    <col min="2859" max="2859" width="4.42578125" style="1" customWidth="1"/>
    <col min="2860" max="3072" width="11.5703125" style="1"/>
    <col min="3073" max="3073" width="1.85546875" style="1" customWidth="1"/>
    <col min="3074" max="3074" width="4.5703125" style="1" customWidth="1"/>
    <col min="3075" max="3075" width="8" style="1" customWidth="1"/>
    <col min="3076" max="3076" width="8.42578125" style="1" customWidth="1"/>
    <col min="3077" max="3079" width="4.5703125" style="1" customWidth="1"/>
    <col min="3080" max="3080" width="7.140625" style="1" customWidth="1"/>
    <col min="3081" max="3081" width="7.42578125" style="1" customWidth="1"/>
    <col min="3082" max="3082" width="7.85546875" style="1" customWidth="1"/>
    <col min="3083" max="3083" width="8.42578125" style="1" customWidth="1"/>
    <col min="3084" max="3084" width="4.5703125" style="1" customWidth="1"/>
    <col min="3085" max="3085" width="7.85546875" style="1" customWidth="1"/>
    <col min="3086" max="3086" width="7.42578125" style="1" customWidth="1"/>
    <col min="3087" max="3087" width="8.140625" style="1" customWidth="1"/>
    <col min="3088" max="3088" width="7.85546875" style="1" customWidth="1"/>
    <col min="3089" max="3089" width="4.5703125" style="1" customWidth="1"/>
    <col min="3090" max="3090" width="6" style="1" customWidth="1"/>
    <col min="3091" max="3091" width="9.140625" style="1" customWidth="1"/>
    <col min="3092" max="3092" width="7" style="1" customWidth="1"/>
    <col min="3093" max="3093" width="8.42578125" style="1" customWidth="1"/>
    <col min="3094" max="3094" width="9" style="1" customWidth="1"/>
    <col min="3095" max="3097" width="4.5703125" style="1" customWidth="1"/>
    <col min="3098" max="3098" width="7.140625" style="1" customWidth="1"/>
    <col min="3099" max="3099" width="8.5703125" style="1" customWidth="1"/>
    <col min="3100" max="3103" width="4.5703125" style="1" customWidth="1"/>
    <col min="3104" max="3105" width="11.5703125" style="1"/>
    <col min="3106" max="3106" width="7.140625" style="1" customWidth="1"/>
    <col min="3107" max="3107" width="7.42578125" style="1" customWidth="1"/>
    <col min="3108" max="3108" width="6.5703125" style="1" customWidth="1"/>
    <col min="3109" max="3109" width="8.140625" style="1" customWidth="1"/>
    <col min="3110" max="3110" width="9.140625" style="1" customWidth="1"/>
    <col min="3111" max="3111" width="11.5703125" style="1"/>
    <col min="3112" max="3112" width="4.42578125" style="1" customWidth="1"/>
    <col min="3113" max="3113" width="4.85546875" style="1" customWidth="1"/>
    <col min="3114" max="3114" width="3.5703125" style="1" customWidth="1"/>
    <col min="3115" max="3115" width="4.42578125" style="1" customWidth="1"/>
    <col min="3116" max="3328" width="11.5703125" style="1"/>
    <col min="3329" max="3329" width="1.85546875" style="1" customWidth="1"/>
    <col min="3330" max="3330" width="4.5703125" style="1" customWidth="1"/>
    <col min="3331" max="3331" width="8" style="1" customWidth="1"/>
    <col min="3332" max="3332" width="8.42578125" style="1" customWidth="1"/>
    <col min="3333" max="3335" width="4.5703125" style="1" customWidth="1"/>
    <col min="3336" max="3336" width="7.140625" style="1" customWidth="1"/>
    <col min="3337" max="3337" width="7.42578125" style="1" customWidth="1"/>
    <col min="3338" max="3338" width="7.85546875" style="1" customWidth="1"/>
    <col min="3339" max="3339" width="8.42578125" style="1" customWidth="1"/>
    <col min="3340" max="3340" width="4.5703125" style="1" customWidth="1"/>
    <col min="3341" max="3341" width="7.85546875" style="1" customWidth="1"/>
    <col min="3342" max="3342" width="7.42578125" style="1" customWidth="1"/>
    <col min="3343" max="3343" width="8.140625" style="1" customWidth="1"/>
    <col min="3344" max="3344" width="7.85546875" style="1" customWidth="1"/>
    <col min="3345" max="3345" width="4.5703125" style="1" customWidth="1"/>
    <col min="3346" max="3346" width="6" style="1" customWidth="1"/>
    <col min="3347" max="3347" width="9.140625" style="1" customWidth="1"/>
    <col min="3348" max="3348" width="7" style="1" customWidth="1"/>
    <col min="3349" max="3349" width="8.42578125" style="1" customWidth="1"/>
    <col min="3350" max="3350" width="9" style="1" customWidth="1"/>
    <col min="3351" max="3353" width="4.5703125" style="1" customWidth="1"/>
    <col min="3354" max="3354" width="7.140625" style="1" customWidth="1"/>
    <col min="3355" max="3355" width="8.5703125" style="1" customWidth="1"/>
    <col min="3356" max="3359" width="4.5703125" style="1" customWidth="1"/>
    <col min="3360" max="3361" width="11.5703125" style="1"/>
    <col min="3362" max="3362" width="7.140625" style="1" customWidth="1"/>
    <col min="3363" max="3363" width="7.42578125" style="1" customWidth="1"/>
    <col min="3364" max="3364" width="6.5703125" style="1" customWidth="1"/>
    <col min="3365" max="3365" width="8.140625" style="1" customWidth="1"/>
    <col min="3366" max="3366" width="9.140625" style="1" customWidth="1"/>
    <col min="3367" max="3367" width="11.5703125" style="1"/>
    <col min="3368" max="3368" width="4.42578125" style="1" customWidth="1"/>
    <col min="3369" max="3369" width="4.85546875" style="1" customWidth="1"/>
    <col min="3370" max="3370" width="3.5703125" style="1" customWidth="1"/>
    <col min="3371" max="3371" width="4.42578125" style="1" customWidth="1"/>
    <col min="3372" max="3584" width="11.5703125" style="1"/>
    <col min="3585" max="3585" width="1.85546875" style="1" customWidth="1"/>
    <col min="3586" max="3586" width="4.5703125" style="1" customWidth="1"/>
    <col min="3587" max="3587" width="8" style="1" customWidth="1"/>
    <col min="3588" max="3588" width="8.42578125" style="1" customWidth="1"/>
    <col min="3589" max="3591" width="4.5703125" style="1" customWidth="1"/>
    <col min="3592" max="3592" width="7.140625" style="1" customWidth="1"/>
    <col min="3593" max="3593" width="7.42578125" style="1" customWidth="1"/>
    <col min="3594" max="3594" width="7.85546875" style="1" customWidth="1"/>
    <col min="3595" max="3595" width="8.42578125" style="1" customWidth="1"/>
    <col min="3596" max="3596" width="4.5703125" style="1" customWidth="1"/>
    <col min="3597" max="3597" width="7.85546875" style="1" customWidth="1"/>
    <col min="3598" max="3598" width="7.42578125" style="1" customWidth="1"/>
    <col min="3599" max="3599" width="8.140625" style="1" customWidth="1"/>
    <col min="3600" max="3600" width="7.85546875" style="1" customWidth="1"/>
    <col min="3601" max="3601" width="4.5703125" style="1" customWidth="1"/>
    <col min="3602" max="3602" width="6" style="1" customWidth="1"/>
    <col min="3603" max="3603" width="9.140625" style="1" customWidth="1"/>
    <col min="3604" max="3604" width="7" style="1" customWidth="1"/>
    <col min="3605" max="3605" width="8.42578125" style="1" customWidth="1"/>
    <col min="3606" max="3606" width="9" style="1" customWidth="1"/>
    <col min="3607" max="3609" width="4.5703125" style="1" customWidth="1"/>
    <col min="3610" max="3610" width="7.140625" style="1" customWidth="1"/>
    <col min="3611" max="3611" width="8.5703125" style="1" customWidth="1"/>
    <col min="3612" max="3615" width="4.5703125" style="1" customWidth="1"/>
    <col min="3616" max="3617" width="11.5703125" style="1"/>
    <col min="3618" max="3618" width="7.140625" style="1" customWidth="1"/>
    <col min="3619" max="3619" width="7.42578125" style="1" customWidth="1"/>
    <col min="3620" max="3620" width="6.5703125" style="1" customWidth="1"/>
    <col min="3621" max="3621" width="8.140625" style="1" customWidth="1"/>
    <col min="3622" max="3622" width="9.140625" style="1" customWidth="1"/>
    <col min="3623" max="3623" width="11.5703125" style="1"/>
    <col min="3624" max="3624" width="4.42578125" style="1" customWidth="1"/>
    <col min="3625" max="3625" width="4.85546875" style="1" customWidth="1"/>
    <col min="3626" max="3626" width="3.5703125" style="1" customWidth="1"/>
    <col min="3627" max="3627" width="4.42578125" style="1" customWidth="1"/>
    <col min="3628" max="3840" width="11.5703125" style="1"/>
    <col min="3841" max="3841" width="1.85546875" style="1" customWidth="1"/>
    <col min="3842" max="3842" width="4.5703125" style="1" customWidth="1"/>
    <col min="3843" max="3843" width="8" style="1" customWidth="1"/>
    <col min="3844" max="3844" width="8.42578125" style="1" customWidth="1"/>
    <col min="3845" max="3847" width="4.5703125" style="1" customWidth="1"/>
    <col min="3848" max="3848" width="7.140625" style="1" customWidth="1"/>
    <col min="3849" max="3849" width="7.42578125" style="1" customWidth="1"/>
    <col min="3850" max="3850" width="7.85546875" style="1" customWidth="1"/>
    <col min="3851" max="3851" width="8.42578125" style="1" customWidth="1"/>
    <col min="3852" max="3852" width="4.5703125" style="1" customWidth="1"/>
    <col min="3853" max="3853" width="7.85546875" style="1" customWidth="1"/>
    <col min="3854" max="3854" width="7.42578125" style="1" customWidth="1"/>
    <col min="3855" max="3855" width="8.140625" style="1" customWidth="1"/>
    <col min="3856" max="3856" width="7.85546875" style="1" customWidth="1"/>
    <col min="3857" max="3857" width="4.5703125" style="1" customWidth="1"/>
    <col min="3858" max="3858" width="6" style="1" customWidth="1"/>
    <col min="3859" max="3859" width="9.140625" style="1" customWidth="1"/>
    <col min="3860" max="3860" width="7" style="1" customWidth="1"/>
    <col min="3861" max="3861" width="8.42578125" style="1" customWidth="1"/>
    <col min="3862" max="3862" width="9" style="1" customWidth="1"/>
    <col min="3863" max="3865" width="4.5703125" style="1" customWidth="1"/>
    <col min="3866" max="3866" width="7.140625" style="1" customWidth="1"/>
    <col min="3867" max="3867" width="8.5703125" style="1" customWidth="1"/>
    <col min="3868" max="3871" width="4.5703125" style="1" customWidth="1"/>
    <col min="3872" max="3873" width="11.5703125" style="1"/>
    <col min="3874" max="3874" width="7.140625" style="1" customWidth="1"/>
    <col min="3875" max="3875" width="7.42578125" style="1" customWidth="1"/>
    <col min="3876" max="3876" width="6.5703125" style="1" customWidth="1"/>
    <col min="3877" max="3877" width="8.140625" style="1" customWidth="1"/>
    <col min="3878" max="3878" width="9.140625" style="1" customWidth="1"/>
    <col min="3879" max="3879" width="11.5703125" style="1"/>
    <col min="3880" max="3880" width="4.42578125" style="1" customWidth="1"/>
    <col min="3881" max="3881" width="4.85546875" style="1" customWidth="1"/>
    <col min="3882" max="3882" width="3.5703125" style="1" customWidth="1"/>
    <col min="3883" max="3883" width="4.42578125" style="1" customWidth="1"/>
    <col min="3884" max="4096" width="11.5703125" style="1"/>
    <col min="4097" max="4097" width="1.85546875" style="1" customWidth="1"/>
    <col min="4098" max="4098" width="4.5703125" style="1" customWidth="1"/>
    <col min="4099" max="4099" width="8" style="1" customWidth="1"/>
    <col min="4100" max="4100" width="8.42578125" style="1" customWidth="1"/>
    <col min="4101" max="4103" width="4.5703125" style="1" customWidth="1"/>
    <col min="4104" max="4104" width="7.140625" style="1" customWidth="1"/>
    <col min="4105" max="4105" width="7.42578125" style="1" customWidth="1"/>
    <col min="4106" max="4106" width="7.85546875" style="1" customWidth="1"/>
    <col min="4107" max="4107" width="8.42578125" style="1" customWidth="1"/>
    <col min="4108" max="4108" width="4.5703125" style="1" customWidth="1"/>
    <col min="4109" max="4109" width="7.85546875" style="1" customWidth="1"/>
    <col min="4110" max="4110" width="7.42578125" style="1" customWidth="1"/>
    <col min="4111" max="4111" width="8.140625" style="1" customWidth="1"/>
    <col min="4112" max="4112" width="7.85546875" style="1" customWidth="1"/>
    <col min="4113" max="4113" width="4.5703125" style="1" customWidth="1"/>
    <col min="4114" max="4114" width="6" style="1" customWidth="1"/>
    <col min="4115" max="4115" width="9.140625" style="1" customWidth="1"/>
    <col min="4116" max="4116" width="7" style="1" customWidth="1"/>
    <col min="4117" max="4117" width="8.42578125" style="1" customWidth="1"/>
    <col min="4118" max="4118" width="9" style="1" customWidth="1"/>
    <col min="4119" max="4121" width="4.5703125" style="1" customWidth="1"/>
    <col min="4122" max="4122" width="7.140625" style="1" customWidth="1"/>
    <col min="4123" max="4123" width="8.5703125" style="1" customWidth="1"/>
    <col min="4124" max="4127" width="4.5703125" style="1" customWidth="1"/>
    <col min="4128" max="4129" width="11.5703125" style="1"/>
    <col min="4130" max="4130" width="7.140625" style="1" customWidth="1"/>
    <col min="4131" max="4131" width="7.42578125" style="1" customWidth="1"/>
    <col min="4132" max="4132" width="6.5703125" style="1" customWidth="1"/>
    <col min="4133" max="4133" width="8.140625" style="1" customWidth="1"/>
    <col min="4134" max="4134" width="9.140625" style="1" customWidth="1"/>
    <col min="4135" max="4135" width="11.5703125" style="1"/>
    <col min="4136" max="4136" width="4.42578125" style="1" customWidth="1"/>
    <col min="4137" max="4137" width="4.85546875" style="1" customWidth="1"/>
    <col min="4138" max="4138" width="3.5703125" style="1" customWidth="1"/>
    <col min="4139" max="4139" width="4.42578125" style="1" customWidth="1"/>
    <col min="4140" max="4352" width="11.5703125" style="1"/>
    <col min="4353" max="4353" width="1.85546875" style="1" customWidth="1"/>
    <col min="4354" max="4354" width="4.5703125" style="1" customWidth="1"/>
    <col min="4355" max="4355" width="8" style="1" customWidth="1"/>
    <col min="4356" max="4356" width="8.42578125" style="1" customWidth="1"/>
    <col min="4357" max="4359" width="4.5703125" style="1" customWidth="1"/>
    <col min="4360" max="4360" width="7.140625" style="1" customWidth="1"/>
    <col min="4361" max="4361" width="7.42578125" style="1" customWidth="1"/>
    <col min="4362" max="4362" width="7.85546875" style="1" customWidth="1"/>
    <col min="4363" max="4363" width="8.42578125" style="1" customWidth="1"/>
    <col min="4364" max="4364" width="4.5703125" style="1" customWidth="1"/>
    <col min="4365" max="4365" width="7.85546875" style="1" customWidth="1"/>
    <col min="4366" max="4366" width="7.42578125" style="1" customWidth="1"/>
    <col min="4367" max="4367" width="8.140625" style="1" customWidth="1"/>
    <col min="4368" max="4368" width="7.85546875" style="1" customWidth="1"/>
    <col min="4369" max="4369" width="4.5703125" style="1" customWidth="1"/>
    <col min="4370" max="4370" width="6" style="1" customWidth="1"/>
    <col min="4371" max="4371" width="9.140625" style="1" customWidth="1"/>
    <col min="4372" max="4372" width="7" style="1" customWidth="1"/>
    <col min="4373" max="4373" width="8.42578125" style="1" customWidth="1"/>
    <col min="4374" max="4374" width="9" style="1" customWidth="1"/>
    <col min="4375" max="4377" width="4.5703125" style="1" customWidth="1"/>
    <col min="4378" max="4378" width="7.140625" style="1" customWidth="1"/>
    <col min="4379" max="4379" width="8.5703125" style="1" customWidth="1"/>
    <col min="4380" max="4383" width="4.5703125" style="1" customWidth="1"/>
    <col min="4384" max="4385" width="11.5703125" style="1"/>
    <col min="4386" max="4386" width="7.140625" style="1" customWidth="1"/>
    <col min="4387" max="4387" width="7.42578125" style="1" customWidth="1"/>
    <col min="4388" max="4388" width="6.5703125" style="1" customWidth="1"/>
    <col min="4389" max="4389" width="8.140625" style="1" customWidth="1"/>
    <col min="4390" max="4390" width="9.140625" style="1" customWidth="1"/>
    <col min="4391" max="4391" width="11.5703125" style="1"/>
    <col min="4392" max="4392" width="4.42578125" style="1" customWidth="1"/>
    <col min="4393" max="4393" width="4.85546875" style="1" customWidth="1"/>
    <col min="4394" max="4394" width="3.5703125" style="1" customWidth="1"/>
    <col min="4395" max="4395" width="4.42578125" style="1" customWidth="1"/>
    <col min="4396" max="4608" width="11.5703125" style="1"/>
    <col min="4609" max="4609" width="1.85546875" style="1" customWidth="1"/>
    <col min="4610" max="4610" width="4.5703125" style="1" customWidth="1"/>
    <col min="4611" max="4611" width="8" style="1" customWidth="1"/>
    <col min="4612" max="4612" width="8.42578125" style="1" customWidth="1"/>
    <col min="4613" max="4615" width="4.5703125" style="1" customWidth="1"/>
    <col min="4616" max="4616" width="7.140625" style="1" customWidth="1"/>
    <col min="4617" max="4617" width="7.42578125" style="1" customWidth="1"/>
    <col min="4618" max="4618" width="7.85546875" style="1" customWidth="1"/>
    <col min="4619" max="4619" width="8.42578125" style="1" customWidth="1"/>
    <col min="4620" max="4620" width="4.5703125" style="1" customWidth="1"/>
    <col min="4621" max="4621" width="7.85546875" style="1" customWidth="1"/>
    <col min="4622" max="4622" width="7.42578125" style="1" customWidth="1"/>
    <col min="4623" max="4623" width="8.140625" style="1" customWidth="1"/>
    <col min="4624" max="4624" width="7.85546875" style="1" customWidth="1"/>
    <col min="4625" max="4625" width="4.5703125" style="1" customWidth="1"/>
    <col min="4626" max="4626" width="6" style="1" customWidth="1"/>
    <col min="4627" max="4627" width="9.140625" style="1" customWidth="1"/>
    <col min="4628" max="4628" width="7" style="1" customWidth="1"/>
    <col min="4629" max="4629" width="8.42578125" style="1" customWidth="1"/>
    <col min="4630" max="4630" width="9" style="1" customWidth="1"/>
    <col min="4631" max="4633" width="4.5703125" style="1" customWidth="1"/>
    <col min="4634" max="4634" width="7.140625" style="1" customWidth="1"/>
    <col min="4635" max="4635" width="8.5703125" style="1" customWidth="1"/>
    <col min="4636" max="4639" width="4.5703125" style="1" customWidth="1"/>
    <col min="4640" max="4641" width="11.5703125" style="1"/>
    <col min="4642" max="4642" width="7.140625" style="1" customWidth="1"/>
    <col min="4643" max="4643" width="7.42578125" style="1" customWidth="1"/>
    <col min="4644" max="4644" width="6.5703125" style="1" customWidth="1"/>
    <col min="4645" max="4645" width="8.140625" style="1" customWidth="1"/>
    <col min="4646" max="4646" width="9.140625" style="1" customWidth="1"/>
    <col min="4647" max="4647" width="11.5703125" style="1"/>
    <col min="4648" max="4648" width="4.42578125" style="1" customWidth="1"/>
    <col min="4649" max="4649" width="4.85546875" style="1" customWidth="1"/>
    <col min="4650" max="4650" width="3.5703125" style="1" customWidth="1"/>
    <col min="4651" max="4651" width="4.42578125" style="1" customWidth="1"/>
    <col min="4652" max="4864" width="11.5703125" style="1"/>
    <col min="4865" max="4865" width="1.85546875" style="1" customWidth="1"/>
    <col min="4866" max="4866" width="4.5703125" style="1" customWidth="1"/>
    <col min="4867" max="4867" width="8" style="1" customWidth="1"/>
    <col min="4868" max="4868" width="8.42578125" style="1" customWidth="1"/>
    <col min="4869" max="4871" width="4.5703125" style="1" customWidth="1"/>
    <col min="4872" max="4872" width="7.140625" style="1" customWidth="1"/>
    <col min="4873" max="4873" width="7.42578125" style="1" customWidth="1"/>
    <col min="4874" max="4874" width="7.85546875" style="1" customWidth="1"/>
    <col min="4875" max="4875" width="8.42578125" style="1" customWidth="1"/>
    <col min="4876" max="4876" width="4.5703125" style="1" customWidth="1"/>
    <col min="4877" max="4877" width="7.85546875" style="1" customWidth="1"/>
    <col min="4878" max="4878" width="7.42578125" style="1" customWidth="1"/>
    <col min="4879" max="4879" width="8.140625" style="1" customWidth="1"/>
    <col min="4880" max="4880" width="7.85546875" style="1" customWidth="1"/>
    <col min="4881" max="4881" width="4.5703125" style="1" customWidth="1"/>
    <col min="4882" max="4882" width="6" style="1" customWidth="1"/>
    <col min="4883" max="4883" width="9.140625" style="1" customWidth="1"/>
    <col min="4884" max="4884" width="7" style="1" customWidth="1"/>
    <col min="4885" max="4885" width="8.42578125" style="1" customWidth="1"/>
    <col min="4886" max="4886" width="9" style="1" customWidth="1"/>
    <col min="4887" max="4889" width="4.5703125" style="1" customWidth="1"/>
    <col min="4890" max="4890" width="7.140625" style="1" customWidth="1"/>
    <col min="4891" max="4891" width="8.5703125" style="1" customWidth="1"/>
    <col min="4892" max="4895" width="4.5703125" style="1" customWidth="1"/>
    <col min="4896" max="4897" width="11.5703125" style="1"/>
    <col min="4898" max="4898" width="7.140625" style="1" customWidth="1"/>
    <col min="4899" max="4899" width="7.42578125" style="1" customWidth="1"/>
    <col min="4900" max="4900" width="6.5703125" style="1" customWidth="1"/>
    <col min="4901" max="4901" width="8.140625" style="1" customWidth="1"/>
    <col min="4902" max="4902" width="9.140625" style="1" customWidth="1"/>
    <col min="4903" max="4903" width="11.5703125" style="1"/>
    <col min="4904" max="4904" width="4.42578125" style="1" customWidth="1"/>
    <col min="4905" max="4905" width="4.85546875" style="1" customWidth="1"/>
    <col min="4906" max="4906" width="3.5703125" style="1" customWidth="1"/>
    <col min="4907" max="4907" width="4.42578125" style="1" customWidth="1"/>
    <col min="4908" max="5120" width="11.5703125" style="1"/>
    <col min="5121" max="5121" width="1.85546875" style="1" customWidth="1"/>
    <col min="5122" max="5122" width="4.5703125" style="1" customWidth="1"/>
    <col min="5123" max="5123" width="8" style="1" customWidth="1"/>
    <col min="5124" max="5124" width="8.42578125" style="1" customWidth="1"/>
    <col min="5125" max="5127" width="4.5703125" style="1" customWidth="1"/>
    <col min="5128" max="5128" width="7.140625" style="1" customWidth="1"/>
    <col min="5129" max="5129" width="7.42578125" style="1" customWidth="1"/>
    <col min="5130" max="5130" width="7.85546875" style="1" customWidth="1"/>
    <col min="5131" max="5131" width="8.42578125" style="1" customWidth="1"/>
    <col min="5132" max="5132" width="4.5703125" style="1" customWidth="1"/>
    <col min="5133" max="5133" width="7.85546875" style="1" customWidth="1"/>
    <col min="5134" max="5134" width="7.42578125" style="1" customWidth="1"/>
    <col min="5135" max="5135" width="8.140625" style="1" customWidth="1"/>
    <col min="5136" max="5136" width="7.85546875" style="1" customWidth="1"/>
    <col min="5137" max="5137" width="4.5703125" style="1" customWidth="1"/>
    <col min="5138" max="5138" width="6" style="1" customWidth="1"/>
    <col min="5139" max="5139" width="9.140625" style="1" customWidth="1"/>
    <col min="5140" max="5140" width="7" style="1" customWidth="1"/>
    <col min="5141" max="5141" width="8.42578125" style="1" customWidth="1"/>
    <col min="5142" max="5142" width="9" style="1" customWidth="1"/>
    <col min="5143" max="5145" width="4.5703125" style="1" customWidth="1"/>
    <col min="5146" max="5146" width="7.140625" style="1" customWidth="1"/>
    <col min="5147" max="5147" width="8.5703125" style="1" customWidth="1"/>
    <col min="5148" max="5151" width="4.5703125" style="1" customWidth="1"/>
    <col min="5152" max="5153" width="11.5703125" style="1"/>
    <col min="5154" max="5154" width="7.140625" style="1" customWidth="1"/>
    <col min="5155" max="5155" width="7.42578125" style="1" customWidth="1"/>
    <col min="5156" max="5156" width="6.5703125" style="1" customWidth="1"/>
    <col min="5157" max="5157" width="8.140625" style="1" customWidth="1"/>
    <col min="5158" max="5158" width="9.140625" style="1" customWidth="1"/>
    <col min="5159" max="5159" width="11.5703125" style="1"/>
    <col min="5160" max="5160" width="4.42578125" style="1" customWidth="1"/>
    <col min="5161" max="5161" width="4.85546875" style="1" customWidth="1"/>
    <col min="5162" max="5162" width="3.5703125" style="1" customWidth="1"/>
    <col min="5163" max="5163" width="4.42578125" style="1" customWidth="1"/>
    <col min="5164" max="5376" width="11.5703125" style="1"/>
    <col min="5377" max="5377" width="1.85546875" style="1" customWidth="1"/>
    <col min="5378" max="5378" width="4.5703125" style="1" customWidth="1"/>
    <col min="5379" max="5379" width="8" style="1" customWidth="1"/>
    <col min="5380" max="5380" width="8.42578125" style="1" customWidth="1"/>
    <col min="5381" max="5383" width="4.5703125" style="1" customWidth="1"/>
    <col min="5384" max="5384" width="7.140625" style="1" customWidth="1"/>
    <col min="5385" max="5385" width="7.42578125" style="1" customWidth="1"/>
    <col min="5386" max="5386" width="7.85546875" style="1" customWidth="1"/>
    <col min="5387" max="5387" width="8.42578125" style="1" customWidth="1"/>
    <col min="5388" max="5388" width="4.5703125" style="1" customWidth="1"/>
    <col min="5389" max="5389" width="7.85546875" style="1" customWidth="1"/>
    <col min="5390" max="5390" width="7.42578125" style="1" customWidth="1"/>
    <col min="5391" max="5391" width="8.140625" style="1" customWidth="1"/>
    <col min="5392" max="5392" width="7.85546875" style="1" customWidth="1"/>
    <col min="5393" max="5393" width="4.5703125" style="1" customWidth="1"/>
    <col min="5394" max="5394" width="6" style="1" customWidth="1"/>
    <col min="5395" max="5395" width="9.140625" style="1" customWidth="1"/>
    <col min="5396" max="5396" width="7" style="1" customWidth="1"/>
    <col min="5397" max="5397" width="8.42578125" style="1" customWidth="1"/>
    <col min="5398" max="5398" width="9" style="1" customWidth="1"/>
    <col min="5399" max="5401" width="4.5703125" style="1" customWidth="1"/>
    <col min="5402" max="5402" width="7.140625" style="1" customWidth="1"/>
    <col min="5403" max="5403" width="8.5703125" style="1" customWidth="1"/>
    <col min="5404" max="5407" width="4.5703125" style="1" customWidth="1"/>
    <col min="5408" max="5409" width="11.5703125" style="1"/>
    <col min="5410" max="5410" width="7.140625" style="1" customWidth="1"/>
    <col min="5411" max="5411" width="7.42578125" style="1" customWidth="1"/>
    <col min="5412" max="5412" width="6.5703125" style="1" customWidth="1"/>
    <col min="5413" max="5413" width="8.140625" style="1" customWidth="1"/>
    <col min="5414" max="5414" width="9.140625" style="1" customWidth="1"/>
    <col min="5415" max="5415" width="11.5703125" style="1"/>
    <col min="5416" max="5416" width="4.42578125" style="1" customWidth="1"/>
    <col min="5417" max="5417" width="4.85546875" style="1" customWidth="1"/>
    <col min="5418" max="5418" width="3.5703125" style="1" customWidth="1"/>
    <col min="5419" max="5419" width="4.42578125" style="1" customWidth="1"/>
    <col min="5420" max="5632" width="11.5703125" style="1"/>
    <col min="5633" max="5633" width="1.85546875" style="1" customWidth="1"/>
    <col min="5634" max="5634" width="4.5703125" style="1" customWidth="1"/>
    <col min="5635" max="5635" width="8" style="1" customWidth="1"/>
    <col min="5636" max="5636" width="8.42578125" style="1" customWidth="1"/>
    <col min="5637" max="5639" width="4.5703125" style="1" customWidth="1"/>
    <col min="5640" max="5640" width="7.140625" style="1" customWidth="1"/>
    <col min="5641" max="5641" width="7.42578125" style="1" customWidth="1"/>
    <col min="5642" max="5642" width="7.85546875" style="1" customWidth="1"/>
    <col min="5643" max="5643" width="8.42578125" style="1" customWidth="1"/>
    <col min="5644" max="5644" width="4.5703125" style="1" customWidth="1"/>
    <col min="5645" max="5645" width="7.85546875" style="1" customWidth="1"/>
    <col min="5646" max="5646" width="7.42578125" style="1" customWidth="1"/>
    <col min="5647" max="5647" width="8.140625" style="1" customWidth="1"/>
    <col min="5648" max="5648" width="7.85546875" style="1" customWidth="1"/>
    <col min="5649" max="5649" width="4.5703125" style="1" customWidth="1"/>
    <col min="5650" max="5650" width="6" style="1" customWidth="1"/>
    <col min="5651" max="5651" width="9.140625" style="1" customWidth="1"/>
    <col min="5652" max="5652" width="7" style="1" customWidth="1"/>
    <col min="5653" max="5653" width="8.42578125" style="1" customWidth="1"/>
    <col min="5654" max="5654" width="9" style="1" customWidth="1"/>
    <col min="5655" max="5657" width="4.5703125" style="1" customWidth="1"/>
    <col min="5658" max="5658" width="7.140625" style="1" customWidth="1"/>
    <col min="5659" max="5659" width="8.5703125" style="1" customWidth="1"/>
    <col min="5660" max="5663" width="4.5703125" style="1" customWidth="1"/>
    <col min="5664" max="5665" width="11.5703125" style="1"/>
    <col min="5666" max="5666" width="7.140625" style="1" customWidth="1"/>
    <col min="5667" max="5667" width="7.42578125" style="1" customWidth="1"/>
    <col min="5668" max="5668" width="6.5703125" style="1" customWidth="1"/>
    <col min="5669" max="5669" width="8.140625" style="1" customWidth="1"/>
    <col min="5670" max="5670" width="9.140625" style="1" customWidth="1"/>
    <col min="5671" max="5671" width="11.5703125" style="1"/>
    <col min="5672" max="5672" width="4.42578125" style="1" customWidth="1"/>
    <col min="5673" max="5673" width="4.85546875" style="1" customWidth="1"/>
    <col min="5674" max="5674" width="3.5703125" style="1" customWidth="1"/>
    <col min="5675" max="5675" width="4.42578125" style="1" customWidth="1"/>
    <col min="5676" max="5888" width="11.5703125" style="1"/>
    <col min="5889" max="5889" width="1.85546875" style="1" customWidth="1"/>
    <col min="5890" max="5890" width="4.5703125" style="1" customWidth="1"/>
    <col min="5891" max="5891" width="8" style="1" customWidth="1"/>
    <col min="5892" max="5892" width="8.42578125" style="1" customWidth="1"/>
    <col min="5893" max="5895" width="4.5703125" style="1" customWidth="1"/>
    <col min="5896" max="5896" width="7.140625" style="1" customWidth="1"/>
    <col min="5897" max="5897" width="7.42578125" style="1" customWidth="1"/>
    <col min="5898" max="5898" width="7.85546875" style="1" customWidth="1"/>
    <col min="5899" max="5899" width="8.42578125" style="1" customWidth="1"/>
    <col min="5900" max="5900" width="4.5703125" style="1" customWidth="1"/>
    <col min="5901" max="5901" width="7.85546875" style="1" customWidth="1"/>
    <col min="5902" max="5902" width="7.42578125" style="1" customWidth="1"/>
    <col min="5903" max="5903" width="8.140625" style="1" customWidth="1"/>
    <col min="5904" max="5904" width="7.85546875" style="1" customWidth="1"/>
    <col min="5905" max="5905" width="4.5703125" style="1" customWidth="1"/>
    <col min="5906" max="5906" width="6" style="1" customWidth="1"/>
    <col min="5907" max="5907" width="9.140625" style="1" customWidth="1"/>
    <col min="5908" max="5908" width="7" style="1" customWidth="1"/>
    <col min="5909" max="5909" width="8.42578125" style="1" customWidth="1"/>
    <col min="5910" max="5910" width="9" style="1" customWidth="1"/>
    <col min="5911" max="5913" width="4.5703125" style="1" customWidth="1"/>
    <col min="5914" max="5914" width="7.140625" style="1" customWidth="1"/>
    <col min="5915" max="5915" width="8.5703125" style="1" customWidth="1"/>
    <col min="5916" max="5919" width="4.5703125" style="1" customWidth="1"/>
    <col min="5920" max="5921" width="11.5703125" style="1"/>
    <col min="5922" max="5922" width="7.140625" style="1" customWidth="1"/>
    <col min="5923" max="5923" width="7.42578125" style="1" customWidth="1"/>
    <col min="5924" max="5924" width="6.5703125" style="1" customWidth="1"/>
    <col min="5925" max="5925" width="8.140625" style="1" customWidth="1"/>
    <col min="5926" max="5926" width="9.140625" style="1" customWidth="1"/>
    <col min="5927" max="5927" width="11.5703125" style="1"/>
    <col min="5928" max="5928" width="4.42578125" style="1" customWidth="1"/>
    <col min="5929" max="5929" width="4.85546875" style="1" customWidth="1"/>
    <col min="5930" max="5930" width="3.5703125" style="1" customWidth="1"/>
    <col min="5931" max="5931" width="4.42578125" style="1" customWidth="1"/>
    <col min="5932" max="6144" width="11.5703125" style="1"/>
    <col min="6145" max="6145" width="1.85546875" style="1" customWidth="1"/>
    <col min="6146" max="6146" width="4.5703125" style="1" customWidth="1"/>
    <col min="6147" max="6147" width="8" style="1" customWidth="1"/>
    <col min="6148" max="6148" width="8.42578125" style="1" customWidth="1"/>
    <col min="6149" max="6151" width="4.5703125" style="1" customWidth="1"/>
    <col min="6152" max="6152" width="7.140625" style="1" customWidth="1"/>
    <col min="6153" max="6153" width="7.42578125" style="1" customWidth="1"/>
    <col min="6154" max="6154" width="7.85546875" style="1" customWidth="1"/>
    <col min="6155" max="6155" width="8.42578125" style="1" customWidth="1"/>
    <col min="6156" max="6156" width="4.5703125" style="1" customWidth="1"/>
    <col min="6157" max="6157" width="7.85546875" style="1" customWidth="1"/>
    <col min="6158" max="6158" width="7.42578125" style="1" customWidth="1"/>
    <col min="6159" max="6159" width="8.140625" style="1" customWidth="1"/>
    <col min="6160" max="6160" width="7.85546875" style="1" customWidth="1"/>
    <col min="6161" max="6161" width="4.5703125" style="1" customWidth="1"/>
    <col min="6162" max="6162" width="6" style="1" customWidth="1"/>
    <col min="6163" max="6163" width="9.140625" style="1" customWidth="1"/>
    <col min="6164" max="6164" width="7" style="1" customWidth="1"/>
    <col min="6165" max="6165" width="8.42578125" style="1" customWidth="1"/>
    <col min="6166" max="6166" width="9" style="1" customWidth="1"/>
    <col min="6167" max="6169" width="4.5703125" style="1" customWidth="1"/>
    <col min="6170" max="6170" width="7.140625" style="1" customWidth="1"/>
    <col min="6171" max="6171" width="8.5703125" style="1" customWidth="1"/>
    <col min="6172" max="6175" width="4.5703125" style="1" customWidth="1"/>
    <col min="6176" max="6177" width="11.5703125" style="1"/>
    <col min="6178" max="6178" width="7.140625" style="1" customWidth="1"/>
    <col min="6179" max="6179" width="7.42578125" style="1" customWidth="1"/>
    <col min="6180" max="6180" width="6.5703125" style="1" customWidth="1"/>
    <col min="6181" max="6181" width="8.140625" style="1" customWidth="1"/>
    <col min="6182" max="6182" width="9.140625" style="1" customWidth="1"/>
    <col min="6183" max="6183" width="11.5703125" style="1"/>
    <col min="6184" max="6184" width="4.42578125" style="1" customWidth="1"/>
    <col min="6185" max="6185" width="4.85546875" style="1" customWidth="1"/>
    <col min="6186" max="6186" width="3.5703125" style="1" customWidth="1"/>
    <col min="6187" max="6187" width="4.42578125" style="1" customWidth="1"/>
    <col min="6188" max="6400" width="11.5703125" style="1"/>
    <col min="6401" max="6401" width="1.85546875" style="1" customWidth="1"/>
    <col min="6402" max="6402" width="4.5703125" style="1" customWidth="1"/>
    <col min="6403" max="6403" width="8" style="1" customWidth="1"/>
    <col min="6404" max="6404" width="8.42578125" style="1" customWidth="1"/>
    <col min="6405" max="6407" width="4.5703125" style="1" customWidth="1"/>
    <col min="6408" max="6408" width="7.140625" style="1" customWidth="1"/>
    <col min="6409" max="6409" width="7.42578125" style="1" customWidth="1"/>
    <col min="6410" max="6410" width="7.85546875" style="1" customWidth="1"/>
    <col min="6411" max="6411" width="8.42578125" style="1" customWidth="1"/>
    <col min="6412" max="6412" width="4.5703125" style="1" customWidth="1"/>
    <col min="6413" max="6413" width="7.85546875" style="1" customWidth="1"/>
    <col min="6414" max="6414" width="7.42578125" style="1" customWidth="1"/>
    <col min="6415" max="6415" width="8.140625" style="1" customWidth="1"/>
    <col min="6416" max="6416" width="7.85546875" style="1" customWidth="1"/>
    <col min="6417" max="6417" width="4.5703125" style="1" customWidth="1"/>
    <col min="6418" max="6418" width="6" style="1" customWidth="1"/>
    <col min="6419" max="6419" width="9.140625" style="1" customWidth="1"/>
    <col min="6420" max="6420" width="7" style="1" customWidth="1"/>
    <col min="6421" max="6421" width="8.42578125" style="1" customWidth="1"/>
    <col min="6422" max="6422" width="9" style="1" customWidth="1"/>
    <col min="6423" max="6425" width="4.5703125" style="1" customWidth="1"/>
    <col min="6426" max="6426" width="7.140625" style="1" customWidth="1"/>
    <col min="6427" max="6427" width="8.5703125" style="1" customWidth="1"/>
    <col min="6428" max="6431" width="4.5703125" style="1" customWidth="1"/>
    <col min="6432" max="6433" width="11.5703125" style="1"/>
    <col min="6434" max="6434" width="7.140625" style="1" customWidth="1"/>
    <col min="6435" max="6435" width="7.42578125" style="1" customWidth="1"/>
    <col min="6436" max="6436" width="6.5703125" style="1" customWidth="1"/>
    <col min="6437" max="6437" width="8.140625" style="1" customWidth="1"/>
    <col min="6438" max="6438" width="9.140625" style="1" customWidth="1"/>
    <col min="6439" max="6439" width="11.5703125" style="1"/>
    <col min="6440" max="6440" width="4.42578125" style="1" customWidth="1"/>
    <col min="6441" max="6441" width="4.85546875" style="1" customWidth="1"/>
    <col min="6442" max="6442" width="3.5703125" style="1" customWidth="1"/>
    <col min="6443" max="6443" width="4.42578125" style="1" customWidth="1"/>
    <col min="6444" max="6656" width="11.5703125" style="1"/>
    <col min="6657" max="6657" width="1.85546875" style="1" customWidth="1"/>
    <col min="6658" max="6658" width="4.5703125" style="1" customWidth="1"/>
    <col min="6659" max="6659" width="8" style="1" customWidth="1"/>
    <col min="6660" max="6660" width="8.42578125" style="1" customWidth="1"/>
    <col min="6661" max="6663" width="4.5703125" style="1" customWidth="1"/>
    <col min="6664" max="6664" width="7.140625" style="1" customWidth="1"/>
    <col min="6665" max="6665" width="7.42578125" style="1" customWidth="1"/>
    <col min="6666" max="6666" width="7.85546875" style="1" customWidth="1"/>
    <col min="6667" max="6667" width="8.42578125" style="1" customWidth="1"/>
    <col min="6668" max="6668" width="4.5703125" style="1" customWidth="1"/>
    <col min="6669" max="6669" width="7.85546875" style="1" customWidth="1"/>
    <col min="6670" max="6670" width="7.42578125" style="1" customWidth="1"/>
    <col min="6671" max="6671" width="8.140625" style="1" customWidth="1"/>
    <col min="6672" max="6672" width="7.85546875" style="1" customWidth="1"/>
    <col min="6673" max="6673" width="4.5703125" style="1" customWidth="1"/>
    <col min="6674" max="6674" width="6" style="1" customWidth="1"/>
    <col min="6675" max="6675" width="9.140625" style="1" customWidth="1"/>
    <col min="6676" max="6676" width="7" style="1" customWidth="1"/>
    <col min="6677" max="6677" width="8.42578125" style="1" customWidth="1"/>
    <col min="6678" max="6678" width="9" style="1" customWidth="1"/>
    <col min="6679" max="6681" width="4.5703125" style="1" customWidth="1"/>
    <col min="6682" max="6682" width="7.140625" style="1" customWidth="1"/>
    <col min="6683" max="6683" width="8.5703125" style="1" customWidth="1"/>
    <col min="6684" max="6687" width="4.5703125" style="1" customWidth="1"/>
    <col min="6688" max="6689" width="11.5703125" style="1"/>
    <col min="6690" max="6690" width="7.140625" style="1" customWidth="1"/>
    <col min="6691" max="6691" width="7.42578125" style="1" customWidth="1"/>
    <col min="6692" max="6692" width="6.5703125" style="1" customWidth="1"/>
    <col min="6693" max="6693" width="8.140625" style="1" customWidth="1"/>
    <col min="6694" max="6694" width="9.140625" style="1" customWidth="1"/>
    <col min="6695" max="6695" width="11.5703125" style="1"/>
    <col min="6696" max="6696" width="4.42578125" style="1" customWidth="1"/>
    <col min="6697" max="6697" width="4.85546875" style="1" customWidth="1"/>
    <col min="6698" max="6698" width="3.5703125" style="1" customWidth="1"/>
    <col min="6699" max="6699" width="4.42578125" style="1" customWidth="1"/>
    <col min="6700" max="6912" width="11.5703125" style="1"/>
    <col min="6913" max="6913" width="1.85546875" style="1" customWidth="1"/>
    <col min="6914" max="6914" width="4.5703125" style="1" customWidth="1"/>
    <col min="6915" max="6915" width="8" style="1" customWidth="1"/>
    <col min="6916" max="6916" width="8.42578125" style="1" customWidth="1"/>
    <col min="6917" max="6919" width="4.5703125" style="1" customWidth="1"/>
    <col min="6920" max="6920" width="7.140625" style="1" customWidth="1"/>
    <col min="6921" max="6921" width="7.42578125" style="1" customWidth="1"/>
    <col min="6922" max="6922" width="7.85546875" style="1" customWidth="1"/>
    <col min="6923" max="6923" width="8.42578125" style="1" customWidth="1"/>
    <col min="6924" max="6924" width="4.5703125" style="1" customWidth="1"/>
    <col min="6925" max="6925" width="7.85546875" style="1" customWidth="1"/>
    <col min="6926" max="6926" width="7.42578125" style="1" customWidth="1"/>
    <col min="6927" max="6927" width="8.140625" style="1" customWidth="1"/>
    <col min="6928" max="6928" width="7.85546875" style="1" customWidth="1"/>
    <col min="6929" max="6929" width="4.5703125" style="1" customWidth="1"/>
    <col min="6930" max="6930" width="6" style="1" customWidth="1"/>
    <col min="6931" max="6931" width="9.140625" style="1" customWidth="1"/>
    <col min="6932" max="6932" width="7" style="1" customWidth="1"/>
    <col min="6933" max="6933" width="8.42578125" style="1" customWidth="1"/>
    <col min="6934" max="6934" width="9" style="1" customWidth="1"/>
    <col min="6935" max="6937" width="4.5703125" style="1" customWidth="1"/>
    <col min="6938" max="6938" width="7.140625" style="1" customWidth="1"/>
    <col min="6939" max="6939" width="8.5703125" style="1" customWidth="1"/>
    <col min="6940" max="6943" width="4.5703125" style="1" customWidth="1"/>
    <col min="6944" max="6945" width="11.5703125" style="1"/>
    <col min="6946" max="6946" width="7.140625" style="1" customWidth="1"/>
    <col min="6947" max="6947" width="7.42578125" style="1" customWidth="1"/>
    <col min="6948" max="6948" width="6.5703125" style="1" customWidth="1"/>
    <col min="6949" max="6949" width="8.140625" style="1" customWidth="1"/>
    <col min="6950" max="6950" width="9.140625" style="1" customWidth="1"/>
    <col min="6951" max="6951" width="11.5703125" style="1"/>
    <col min="6952" max="6952" width="4.42578125" style="1" customWidth="1"/>
    <col min="6953" max="6953" width="4.85546875" style="1" customWidth="1"/>
    <col min="6954" max="6954" width="3.5703125" style="1" customWidth="1"/>
    <col min="6955" max="6955" width="4.42578125" style="1" customWidth="1"/>
    <col min="6956" max="7168" width="11.5703125" style="1"/>
    <col min="7169" max="7169" width="1.85546875" style="1" customWidth="1"/>
    <col min="7170" max="7170" width="4.5703125" style="1" customWidth="1"/>
    <col min="7171" max="7171" width="8" style="1" customWidth="1"/>
    <col min="7172" max="7172" width="8.42578125" style="1" customWidth="1"/>
    <col min="7173" max="7175" width="4.5703125" style="1" customWidth="1"/>
    <col min="7176" max="7176" width="7.140625" style="1" customWidth="1"/>
    <col min="7177" max="7177" width="7.42578125" style="1" customWidth="1"/>
    <col min="7178" max="7178" width="7.85546875" style="1" customWidth="1"/>
    <col min="7179" max="7179" width="8.42578125" style="1" customWidth="1"/>
    <col min="7180" max="7180" width="4.5703125" style="1" customWidth="1"/>
    <col min="7181" max="7181" width="7.85546875" style="1" customWidth="1"/>
    <col min="7182" max="7182" width="7.42578125" style="1" customWidth="1"/>
    <col min="7183" max="7183" width="8.140625" style="1" customWidth="1"/>
    <col min="7184" max="7184" width="7.85546875" style="1" customWidth="1"/>
    <col min="7185" max="7185" width="4.5703125" style="1" customWidth="1"/>
    <col min="7186" max="7186" width="6" style="1" customWidth="1"/>
    <col min="7187" max="7187" width="9.140625" style="1" customWidth="1"/>
    <col min="7188" max="7188" width="7" style="1" customWidth="1"/>
    <col min="7189" max="7189" width="8.42578125" style="1" customWidth="1"/>
    <col min="7190" max="7190" width="9" style="1" customWidth="1"/>
    <col min="7191" max="7193" width="4.5703125" style="1" customWidth="1"/>
    <col min="7194" max="7194" width="7.140625" style="1" customWidth="1"/>
    <col min="7195" max="7195" width="8.5703125" style="1" customWidth="1"/>
    <col min="7196" max="7199" width="4.5703125" style="1" customWidth="1"/>
    <col min="7200" max="7201" width="11.5703125" style="1"/>
    <col min="7202" max="7202" width="7.140625" style="1" customWidth="1"/>
    <col min="7203" max="7203" width="7.42578125" style="1" customWidth="1"/>
    <col min="7204" max="7204" width="6.5703125" style="1" customWidth="1"/>
    <col min="7205" max="7205" width="8.140625" style="1" customWidth="1"/>
    <col min="7206" max="7206" width="9.140625" style="1" customWidth="1"/>
    <col min="7207" max="7207" width="11.5703125" style="1"/>
    <col min="7208" max="7208" width="4.42578125" style="1" customWidth="1"/>
    <col min="7209" max="7209" width="4.85546875" style="1" customWidth="1"/>
    <col min="7210" max="7210" width="3.5703125" style="1" customWidth="1"/>
    <col min="7211" max="7211" width="4.42578125" style="1" customWidth="1"/>
    <col min="7212" max="7424" width="11.5703125" style="1"/>
    <col min="7425" max="7425" width="1.85546875" style="1" customWidth="1"/>
    <col min="7426" max="7426" width="4.5703125" style="1" customWidth="1"/>
    <col min="7427" max="7427" width="8" style="1" customWidth="1"/>
    <col min="7428" max="7428" width="8.42578125" style="1" customWidth="1"/>
    <col min="7429" max="7431" width="4.5703125" style="1" customWidth="1"/>
    <col min="7432" max="7432" width="7.140625" style="1" customWidth="1"/>
    <col min="7433" max="7433" width="7.42578125" style="1" customWidth="1"/>
    <col min="7434" max="7434" width="7.85546875" style="1" customWidth="1"/>
    <col min="7435" max="7435" width="8.42578125" style="1" customWidth="1"/>
    <col min="7436" max="7436" width="4.5703125" style="1" customWidth="1"/>
    <col min="7437" max="7437" width="7.85546875" style="1" customWidth="1"/>
    <col min="7438" max="7438" width="7.42578125" style="1" customWidth="1"/>
    <col min="7439" max="7439" width="8.140625" style="1" customWidth="1"/>
    <col min="7440" max="7440" width="7.85546875" style="1" customWidth="1"/>
    <col min="7441" max="7441" width="4.5703125" style="1" customWidth="1"/>
    <col min="7442" max="7442" width="6" style="1" customWidth="1"/>
    <col min="7443" max="7443" width="9.140625" style="1" customWidth="1"/>
    <col min="7444" max="7444" width="7" style="1" customWidth="1"/>
    <col min="7445" max="7445" width="8.42578125" style="1" customWidth="1"/>
    <col min="7446" max="7446" width="9" style="1" customWidth="1"/>
    <col min="7447" max="7449" width="4.5703125" style="1" customWidth="1"/>
    <col min="7450" max="7450" width="7.140625" style="1" customWidth="1"/>
    <col min="7451" max="7451" width="8.5703125" style="1" customWidth="1"/>
    <col min="7452" max="7455" width="4.5703125" style="1" customWidth="1"/>
    <col min="7456" max="7457" width="11.5703125" style="1"/>
    <col min="7458" max="7458" width="7.140625" style="1" customWidth="1"/>
    <col min="7459" max="7459" width="7.42578125" style="1" customWidth="1"/>
    <col min="7460" max="7460" width="6.5703125" style="1" customWidth="1"/>
    <col min="7461" max="7461" width="8.140625" style="1" customWidth="1"/>
    <col min="7462" max="7462" width="9.140625" style="1" customWidth="1"/>
    <col min="7463" max="7463" width="11.5703125" style="1"/>
    <col min="7464" max="7464" width="4.42578125" style="1" customWidth="1"/>
    <col min="7465" max="7465" width="4.85546875" style="1" customWidth="1"/>
    <col min="7466" max="7466" width="3.5703125" style="1" customWidth="1"/>
    <col min="7467" max="7467" width="4.42578125" style="1" customWidth="1"/>
    <col min="7468" max="7680" width="11.5703125" style="1"/>
    <col min="7681" max="7681" width="1.85546875" style="1" customWidth="1"/>
    <col min="7682" max="7682" width="4.5703125" style="1" customWidth="1"/>
    <col min="7683" max="7683" width="8" style="1" customWidth="1"/>
    <col min="7684" max="7684" width="8.42578125" style="1" customWidth="1"/>
    <col min="7685" max="7687" width="4.5703125" style="1" customWidth="1"/>
    <col min="7688" max="7688" width="7.140625" style="1" customWidth="1"/>
    <col min="7689" max="7689" width="7.42578125" style="1" customWidth="1"/>
    <col min="7690" max="7690" width="7.85546875" style="1" customWidth="1"/>
    <col min="7691" max="7691" width="8.42578125" style="1" customWidth="1"/>
    <col min="7692" max="7692" width="4.5703125" style="1" customWidth="1"/>
    <col min="7693" max="7693" width="7.85546875" style="1" customWidth="1"/>
    <col min="7694" max="7694" width="7.42578125" style="1" customWidth="1"/>
    <col min="7695" max="7695" width="8.140625" style="1" customWidth="1"/>
    <col min="7696" max="7696" width="7.85546875" style="1" customWidth="1"/>
    <col min="7697" max="7697" width="4.5703125" style="1" customWidth="1"/>
    <col min="7698" max="7698" width="6" style="1" customWidth="1"/>
    <col min="7699" max="7699" width="9.140625" style="1" customWidth="1"/>
    <col min="7700" max="7700" width="7" style="1" customWidth="1"/>
    <col min="7701" max="7701" width="8.42578125" style="1" customWidth="1"/>
    <col min="7702" max="7702" width="9" style="1" customWidth="1"/>
    <col min="7703" max="7705" width="4.5703125" style="1" customWidth="1"/>
    <col min="7706" max="7706" width="7.140625" style="1" customWidth="1"/>
    <col min="7707" max="7707" width="8.5703125" style="1" customWidth="1"/>
    <col min="7708" max="7711" width="4.5703125" style="1" customWidth="1"/>
    <col min="7712" max="7713" width="11.5703125" style="1"/>
    <col min="7714" max="7714" width="7.140625" style="1" customWidth="1"/>
    <col min="7715" max="7715" width="7.42578125" style="1" customWidth="1"/>
    <col min="7716" max="7716" width="6.5703125" style="1" customWidth="1"/>
    <col min="7717" max="7717" width="8.140625" style="1" customWidth="1"/>
    <col min="7718" max="7718" width="9.140625" style="1" customWidth="1"/>
    <col min="7719" max="7719" width="11.5703125" style="1"/>
    <col min="7720" max="7720" width="4.42578125" style="1" customWidth="1"/>
    <col min="7721" max="7721" width="4.85546875" style="1" customWidth="1"/>
    <col min="7722" max="7722" width="3.5703125" style="1" customWidth="1"/>
    <col min="7723" max="7723" width="4.42578125" style="1" customWidth="1"/>
    <col min="7724" max="7936" width="11.5703125" style="1"/>
    <col min="7937" max="7937" width="1.85546875" style="1" customWidth="1"/>
    <col min="7938" max="7938" width="4.5703125" style="1" customWidth="1"/>
    <col min="7939" max="7939" width="8" style="1" customWidth="1"/>
    <col min="7940" max="7940" width="8.42578125" style="1" customWidth="1"/>
    <col min="7941" max="7943" width="4.5703125" style="1" customWidth="1"/>
    <col min="7944" max="7944" width="7.140625" style="1" customWidth="1"/>
    <col min="7945" max="7945" width="7.42578125" style="1" customWidth="1"/>
    <col min="7946" max="7946" width="7.85546875" style="1" customWidth="1"/>
    <col min="7947" max="7947" width="8.42578125" style="1" customWidth="1"/>
    <col min="7948" max="7948" width="4.5703125" style="1" customWidth="1"/>
    <col min="7949" max="7949" width="7.85546875" style="1" customWidth="1"/>
    <col min="7950" max="7950" width="7.42578125" style="1" customWidth="1"/>
    <col min="7951" max="7951" width="8.140625" style="1" customWidth="1"/>
    <col min="7952" max="7952" width="7.85546875" style="1" customWidth="1"/>
    <col min="7953" max="7953" width="4.5703125" style="1" customWidth="1"/>
    <col min="7954" max="7954" width="6" style="1" customWidth="1"/>
    <col min="7955" max="7955" width="9.140625" style="1" customWidth="1"/>
    <col min="7956" max="7956" width="7" style="1" customWidth="1"/>
    <col min="7957" max="7957" width="8.42578125" style="1" customWidth="1"/>
    <col min="7958" max="7958" width="9" style="1" customWidth="1"/>
    <col min="7959" max="7961" width="4.5703125" style="1" customWidth="1"/>
    <col min="7962" max="7962" width="7.140625" style="1" customWidth="1"/>
    <col min="7963" max="7963" width="8.5703125" style="1" customWidth="1"/>
    <col min="7964" max="7967" width="4.5703125" style="1" customWidth="1"/>
    <col min="7968" max="7969" width="11.5703125" style="1"/>
    <col min="7970" max="7970" width="7.140625" style="1" customWidth="1"/>
    <col min="7971" max="7971" width="7.42578125" style="1" customWidth="1"/>
    <col min="7972" max="7972" width="6.5703125" style="1" customWidth="1"/>
    <col min="7973" max="7973" width="8.140625" style="1" customWidth="1"/>
    <col min="7974" max="7974" width="9.140625" style="1" customWidth="1"/>
    <col min="7975" max="7975" width="11.5703125" style="1"/>
    <col min="7976" max="7976" width="4.42578125" style="1" customWidth="1"/>
    <col min="7977" max="7977" width="4.85546875" style="1" customWidth="1"/>
    <col min="7978" max="7978" width="3.5703125" style="1" customWidth="1"/>
    <col min="7979" max="7979" width="4.42578125" style="1" customWidth="1"/>
    <col min="7980" max="8192" width="11.5703125" style="1"/>
    <col min="8193" max="8193" width="1.85546875" style="1" customWidth="1"/>
    <col min="8194" max="8194" width="4.5703125" style="1" customWidth="1"/>
    <col min="8195" max="8195" width="8" style="1" customWidth="1"/>
    <col min="8196" max="8196" width="8.42578125" style="1" customWidth="1"/>
    <col min="8197" max="8199" width="4.5703125" style="1" customWidth="1"/>
    <col min="8200" max="8200" width="7.140625" style="1" customWidth="1"/>
    <col min="8201" max="8201" width="7.42578125" style="1" customWidth="1"/>
    <col min="8202" max="8202" width="7.85546875" style="1" customWidth="1"/>
    <col min="8203" max="8203" width="8.42578125" style="1" customWidth="1"/>
    <col min="8204" max="8204" width="4.5703125" style="1" customWidth="1"/>
    <col min="8205" max="8205" width="7.85546875" style="1" customWidth="1"/>
    <col min="8206" max="8206" width="7.42578125" style="1" customWidth="1"/>
    <col min="8207" max="8207" width="8.140625" style="1" customWidth="1"/>
    <col min="8208" max="8208" width="7.85546875" style="1" customWidth="1"/>
    <col min="8209" max="8209" width="4.5703125" style="1" customWidth="1"/>
    <col min="8210" max="8210" width="6" style="1" customWidth="1"/>
    <col min="8211" max="8211" width="9.140625" style="1" customWidth="1"/>
    <col min="8212" max="8212" width="7" style="1" customWidth="1"/>
    <col min="8213" max="8213" width="8.42578125" style="1" customWidth="1"/>
    <col min="8214" max="8214" width="9" style="1" customWidth="1"/>
    <col min="8215" max="8217" width="4.5703125" style="1" customWidth="1"/>
    <col min="8218" max="8218" width="7.140625" style="1" customWidth="1"/>
    <col min="8219" max="8219" width="8.5703125" style="1" customWidth="1"/>
    <col min="8220" max="8223" width="4.5703125" style="1" customWidth="1"/>
    <col min="8224" max="8225" width="11.5703125" style="1"/>
    <col min="8226" max="8226" width="7.140625" style="1" customWidth="1"/>
    <col min="8227" max="8227" width="7.42578125" style="1" customWidth="1"/>
    <col min="8228" max="8228" width="6.5703125" style="1" customWidth="1"/>
    <col min="8229" max="8229" width="8.140625" style="1" customWidth="1"/>
    <col min="8230" max="8230" width="9.140625" style="1" customWidth="1"/>
    <col min="8231" max="8231" width="11.5703125" style="1"/>
    <col min="8232" max="8232" width="4.42578125" style="1" customWidth="1"/>
    <col min="8233" max="8233" width="4.85546875" style="1" customWidth="1"/>
    <col min="8234" max="8234" width="3.5703125" style="1" customWidth="1"/>
    <col min="8235" max="8235" width="4.42578125" style="1" customWidth="1"/>
    <col min="8236" max="8448" width="11.5703125" style="1"/>
    <col min="8449" max="8449" width="1.85546875" style="1" customWidth="1"/>
    <col min="8450" max="8450" width="4.5703125" style="1" customWidth="1"/>
    <col min="8451" max="8451" width="8" style="1" customWidth="1"/>
    <col min="8452" max="8452" width="8.42578125" style="1" customWidth="1"/>
    <col min="8453" max="8455" width="4.5703125" style="1" customWidth="1"/>
    <col min="8456" max="8456" width="7.140625" style="1" customWidth="1"/>
    <col min="8457" max="8457" width="7.42578125" style="1" customWidth="1"/>
    <col min="8458" max="8458" width="7.85546875" style="1" customWidth="1"/>
    <col min="8459" max="8459" width="8.42578125" style="1" customWidth="1"/>
    <col min="8460" max="8460" width="4.5703125" style="1" customWidth="1"/>
    <col min="8461" max="8461" width="7.85546875" style="1" customWidth="1"/>
    <col min="8462" max="8462" width="7.42578125" style="1" customWidth="1"/>
    <col min="8463" max="8463" width="8.140625" style="1" customWidth="1"/>
    <col min="8464" max="8464" width="7.85546875" style="1" customWidth="1"/>
    <col min="8465" max="8465" width="4.5703125" style="1" customWidth="1"/>
    <col min="8466" max="8466" width="6" style="1" customWidth="1"/>
    <col min="8467" max="8467" width="9.140625" style="1" customWidth="1"/>
    <col min="8468" max="8468" width="7" style="1" customWidth="1"/>
    <col min="8469" max="8469" width="8.42578125" style="1" customWidth="1"/>
    <col min="8470" max="8470" width="9" style="1" customWidth="1"/>
    <col min="8471" max="8473" width="4.5703125" style="1" customWidth="1"/>
    <col min="8474" max="8474" width="7.140625" style="1" customWidth="1"/>
    <col min="8475" max="8475" width="8.5703125" style="1" customWidth="1"/>
    <col min="8476" max="8479" width="4.5703125" style="1" customWidth="1"/>
    <col min="8480" max="8481" width="11.5703125" style="1"/>
    <col min="8482" max="8482" width="7.140625" style="1" customWidth="1"/>
    <col min="8483" max="8483" width="7.42578125" style="1" customWidth="1"/>
    <col min="8484" max="8484" width="6.5703125" style="1" customWidth="1"/>
    <col min="8485" max="8485" width="8.140625" style="1" customWidth="1"/>
    <col min="8486" max="8486" width="9.140625" style="1" customWidth="1"/>
    <col min="8487" max="8487" width="11.5703125" style="1"/>
    <col min="8488" max="8488" width="4.42578125" style="1" customWidth="1"/>
    <col min="8489" max="8489" width="4.85546875" style="1" customWidth="1"/>
    <col min="8490" max="8490" width="3.5703125" style="1" customWidth="1"/>
    <col min="8491" max="8491" width="4.42578125" style="1" customWidth="1"/>
    <col min="8492" max="8704" width="11.5703125" style="1"/>
    <col min="8705" max="8705" width="1.85546875" style="1" customWidth="1"/>
    <col min="8706" max="8706" width="4.5703125" style="1" customWidth="1"/>
    <col min="8707" max="8707" width="8" style="1" customWidth="1"/>
    <col min="8708" max="8708" width="8.42578125" style="1" customWidth="1"/>
    <col min="8709" max="8711" width="4.5703125" style="1" customWidth="1"/>
    <col min="8712" max="8712" width="7.140625" style="1" customWidth="1"/>
    <col min="8713" max="8713" width="7.42578125" style="1" customWidth="1"/>
    <col min="8714" max="8714" width="7.85546875" style="1" customWidth="1"/>
    <col min="8715" max="8715" width="8.42578125" style="1" customWidth="1"/>
    <col min="8716" max="8716" width="4.5703125" style="1" customWidth="1"/>
    <col min="8717" max="8717" width="7.85546875" style="1" customWidth="1"/>
    <col min="8718" max="8718" width="7.42578125" style="1" customWidth="1"/>
    <col min="8719" max="8719" width="8.140625" style="1" customWidth="1"/>
    <col min="8720" max="8720" width="7.85546875" style="1" customWidth="1"/>
    <col min="8721" max="8721" width="4.5703125" style="1" customWidth="1"/>
    <col min="8722" max="8722" width="6" style="1" customWidth="1"/>
    <col min="8723" max="8723" width="9.140625" style="1" customWidth="1"/>
    <col min="8724" max="8724" width="7" style="1" customWidth="1"/>
    <col min="8725" max="8725" width="8.42578125" style="1" customWidth="1"/>
    <col min="8726" max="8726" width="9" style="1" customWidth="1"/>
    <col min="8727" max="8729" width="4.5703125" style="1" customWidth="1"/>
    <col min="8730" max="8730" width="7.140625" style="1" customWidth="1"/>
    <col min="8731" max="8731" width="8.5703125" style="1" customWidth="1"/>
    <col min="8732" max="8735" width="4.5703125" style="1" customWidth="1"/>
    <col min="8736" max="8737" width="11.5703125" style="1"/>
    <col min="8738" max="8738" width="7.140625" style="1" customWidth="1"/>
    <col min="8739" max="8739" width="7.42578125" style="1" customWidth="1"/>
    <col min="8740" max="8740" width="6.5703125" style="1" customWidth="1"/>
    <col min="8741" max="8741" width="8.140625" style="1" customWidth="1"/>
    <col min="8742" max="8742" width="9.140625" style="1" customWidth="1"/>
    <col min="8743" max="8743" width="11.5703125" style="1"/>
    <col min="8744" max="8744" width="4.42578125" style="1" customWidth="1"/>
    <col min="8745" max="8745" width="4.85546875" style="1" customWidth="1"/>
    <col min="8746" max="8746" width="3.5703125" style="1" customWidth="1"/>
    <col min="8747" max="8747" width="4.42578125" style="1" customWidth="1"/>
    <col min="8748" max="8960" width="11.5703125" style="1"/>
    <col min="8961" max="8961" width="1.85546875" style="1" customWidth="1"/>
    <col min="8962" max="8962" width="4.5703125" style="1" customWidth="1"/>
    <col min="8963" max="8963" width="8" style="1" customWidth="1"/>
    <col min="8964" max="8964" width="8.42578125" style="1" customWidth="1"/>
    <col min="8965" max="8967" width="4.5703125" style="1" customWidth="1"/>
    <col min="8968" max="8968" width="7.140625" style="1" customWidth="1"/>
    <col min="8969" max="8969" width="7.42578125" style="1" customWidth="1"/>
    <col min="8970" max="8970" width="7.85546875" style="1" customWidth="1"/>
    <col min="8971" max="8971" width="8.42578125" style="1" customWidth="1"/>
    <col min="8972" max="8972" width="4.5703125" style="1" customWidth="1"/>
    <col min="8973" max="8973" width="7.85546875" style="1" customWidth="1"/>
    <col min="8974" max="8974" width="7.42578125" style="1" customWidth="1"/>
    <col min="8975" max="8975" width="8.140625" style="1" customWidth="1"/>
    <col min="8976" max="8976" width="7.85546875" style="1" customWidth="1"/>
    <col min="8977" max="8977" width="4.5703125" style="1" customWidth="1"/>
    <col min="8978" max="8978" width="6" style="1" customWidth="1"/>
    <col min="8979" max="8979" width="9.140625" style="1" customWidth="1"/>
    <col min="8980" max="8980" width="7" style="1" customWidth="1"/>
    <col min="8981" max="8981" width="8.42578125" style="1" customWidth="1"/>
    <col min="8982" max="8982" width="9" style="1" customWidth="1"/>
    <col min="8983" max="8985" width="4.5703125" style="1" customWidth="1"/>
    <col min="8986" max="8986" width="7.140625" style="1" customWidth="1"/>
    <col min="8987" max="8987" width="8.5703125" style="1" customWidth="1"/>
    <col min="8988" max="8991" width="4.5703125" style="1" customWidth="1"/>
    <col min="8992" max="8993" width="11.5703125" style="1"/>
    <col min="8994" max="8994" width="7.140625" style="1" customWidth="1"/>
    <col min="8995" max="8995" width="7.42578125" style="1" customWidth="1"/>
    <col min="8996" max="8996" width="6.5703125" style="1" customWidth="1"/>
    <col min="8997" max="8997" width="8.140625" style="1" customWidth="1"/>
    <col min="8998" max="8998" width="9.140625" style="1" customWidth="1"/>
    <col min="8999" max="8999" width="11.5703125" style="1"/>
    <col min="9000" max="9000" width="4.42578125" style="1" customWidth="1"/>
    <col min="9001" max="9001" width="4.85546875" style="1" customWidth="1"/>
    <col min="9002" max="9002" width="3.5703125" style="1" customWidth="1"/>
    <col min="9003" max="9003" width="4.42578125" style="1" customWidth="1"/>
    <col min="9004" max="9216" width="11.5703125" style="1"/>
    <col min="9217" max="9217" width="1.85546875" style="1" customWidth="1"/>
    <col min="9218" max="9218" width="4.5703125" style="1" customWidth="1"/>
    <col min="9219" max="9219" width="8" style="1" customWidth="1"/>
    <col min="9220" max="9220" width="8.42578125" style="1" customWidth="1"/>
    <col min="9221" max="9223" width="4.5703125" style="1" customWidth="1"/>
    <col min="9224" max="9224" width="7.140625" style="1" customWidth="1"/>
    <col min="9225" max="9225" width="7.42578125" style="1" customWidth="1"/>
    <col min="9226" max="9226" width="7.85546875" style="1" customWidth="1"/>
    <col min="9227" max="9227" width="8.42578125" style="1" customWidth="1"/>
    <col min="9228" max="9228" width="4.5703125" style="1" customWidth="1"/>
    <col min="9229" max="9229" width="7.85546875" style="1" customWidth="1"/>
    <col min="9230" max="9230" width="7.42578125" style="1" customWidth="1"/>
    <col min="9231" max="9231" width="8.140625" style="1" customWidth="1"/>
    <col min="9232" max="9232" width="7.85546875" style="1" customWidth="1"/>
    <col min="9233" max="9233" width="4.5703125" style="1" customWidth="1"/>
    <col min="9234" max="9234" width="6" style="1" customWidth="1"/>
    <col min="9235" max="9235" width="9.140625" style="1" customWidth="1"/>
    <col min="9236" max="9236" width="7" style="1" customWidth="1"/>
    <col min="9237" max="9237" width="8.42578125" style="1" customWidth="1"/>
    <col min="9238" max="9238" width="9" style="1" customWidth="1"/>
    <col min="9239" max="9241" width="4.5703125" style="1" customWidth="1"/>
    <col min="9242" max="9242" width="7.140625" style="1" customWidth="1"/>
    <col min="9243" max="9243" width="8.5703125" style="1" customWidth="1"/>
    <col min="9244" max="9247" width="4.5703125" style="1" customWidth="1"/>
    <col min="9248" max="9249" width="11.5703125" style="1"/>
    <col min="9250" max="9250" width="7.140625" style="1" customWidth="1"/>
    <col min="9251" max="9251" width="7.42578125" style="1" customWidth="1"/>
    <col min="9252" max="9252" width="6.5703125" style="1" customWidth="1"/>
    <col min="9253" max="9253" width="8.140625" style="1" customWidth="1"/>
    <col min="9254" max="9254" width="9.140625" style="1" customWidth="1"/>
    <col min="9255" max="9255" width="11.5703125" style="1"/>
    <col min="9256" max="9256" width="4.42578125" style="1" customWidth="1"/>
    <col min="9257" max="9257" width="4.85546875" style="1" customWidth="1"/>
    <col min="9258" max="9258" width="3.5703125" style="1" customWidth="1"/>
    <col min="9259" max="9259" width="4.42578125" style="1" customWidth="1"/>
    <col min="9260" max="9472" width="11.5703125" style="1"/>
    <col min="9473" max="9473" width="1.85546875" style="1" customWidth="1"/>
    <col min="9474" max="9474" width="4.5703125" style="1" customWidth="1"/>
    <col min="9475" max="9475" width="8" style="1" customWidth="1"/>
    <col min="9476" max="9476" width="8.42578125" style="1" customWidth="1"/>
    <col min="9477" max="9479" width="4.5703125" style="1" customWidth="1"/>
    <col min="9480" max="9480" width="7.140625" style="1" customWidth="1"/>
    <col min="9481" max="9481" width="7.42578125" style="1" customWidth="1"/>
    <col min="9482" max="9482" width="7.85546875" style="1" customWidth="1"/>
    <col min="9483" max="9483" width="8.42578125" style="1" customWidth="1"/>
    <col min="9484" max="9484" width="4.5703125" style="1" customWidth="1"/>
    <col min="9485" max="9485" width="7.85546875" style="1" customWidth="1"/>
    <col min="9486" max="9486" width="7.42578125" style="1" customWidth="1"/>
    <col min="9487" max="9487" width="8.140625" style="1" customWidth="1"/>
    <col min="9488" max="9488" width="7.85546875" style="1" customWidth="1"/>
    <col min="9489" max="9489" width="4.5703125" style="1" customWidth="1"/>
    <col min="9490" max="9490" width="6" style="1" customWidth="1"/>
    <col min="9491" max="9491" width="9.140625" style="1" customWidth="1"/>
    <col min="9492" max="9492" width="7" style="1" customWidth="1"/>
    <col min="9493" max="9493" width="8.42578125" style="1" customWidth="1"/>
    <col min="9494" max="9494" width="9" style="1" customWidth="1"/>
    <col min="9495" max="9497" width="4.5703125" style="1" customWidth="1"/>
    <col min="9498" max="9498" width="7.140625" style="1" customWidth="1"/>
    <col min="9499" max="9499" width="8.5703125" style="1" customWidth="1"/>
    <col min="9500" max="9503" width="4.5703125" style="1" customWidth="1"/>
    <col min="9504" max="9505" width="11.5703125" style="1"/>
    <col min="9506" max="9506" width="7.140625" style="1" customWidth="1"/>
    <col min="9507" max="9507" width="7.42578125" style="1" customWidth="1"/>
    <col min="9508" max="9508" width="6.5703125" style="1" customWidth="1"/>
    <col min="9509" max="9509" width="8.140625" style="1" customWidth="1"/>
    <col min="9510" max="9510" width="9.140625" style="1" customWidth="1"/>
    <col min="9511" max="9511" width="11.5703125" style="1"/>
    <col min="9512" max="9512" width="4.42578125" style="1" customWidth="1"/>
    <col min="9513" max="9513" width="4.85546875" style="1" customWidth="1"/>
    <col min="9514" max="9514" width="3.5703125" style="1" customWidth="1"/>
    <col min="9515" max="9515" width="4.42578125" style="1" customWidth="1"/>
    <col min="9516" max="9728" width="11.5703125" style="1"/>
    <col min="9729" max="9729" width="1.85546875" style="1" customWidth="1"/>
    <col min="9730" max="9730" width="4.5703125" style="1" customWidth="1"/>
    <col min="9731" max="9731" width="8" style="1" customWidth="1"/>
    <col min="9732" max="9732" width="8.42578125" style="1" customWidth="1"/>
    <col min="9733" max="9735" width="4.5703125" style="1" customWidth="1"/>
    <col min="9736" max="9736" width="7.140625" style="1" customWidth="1"/>
    <col min="9737" max="9737" width="7.42578125" style="1" customWidth="1"/>
    <col min="9738" max="9738" width="7.85546875" style="1" customWidth="1"/>
    <col min="9739" max="9739" width="8.42578125" style="1" customWidth="1"/>
    <col min="9740" max="9740" width="4.5703125" style="1" customWidth="1"/>
    <col min="9741" max="9741" width="7.85546875" style="1" customWidth="1"/>
    <col min="9742" max="9742" width="7.42578125" style="1" customWidth="1"/>
    <col min="9743" max="9743" width="8.140625" style="1" customWidth="1"/>
    <col min="9744" max="9744" width="7.85546875" style="1" customWidth="1"/>
    <col min="9745" max="9745" width="4.5703125" style="1" customWidth="1"/>
    <col min="9746" max="9746" width="6" style="1" customWidth="1"/>
    <col min="9747" max="9747" width="9.140625" style="1" customWidth="1"/>
    <col min="9748" max="9748" width="7" style="1" customWidth="1"/>
    <col min="9749" max="9749" width="8.42578125" style="1" customWidth="1"/>
    <col min="9750" max="9750" width="9" style="1" customWidth="1"/>
    <col min="9751" max="9753" width="4.5703125" style="1" customWidth="1"/>
    <col min="9754" max="9754" width="7.140625" style="1" customWidth="1"/>
    <col min="9755" max="9755" width="8.5703125" style="1" customWidth="1"/>
    <col min="9756" max="9759" width="4.5703125" style="1" customWidth="1"/>
    <col min="9760" max="9761" width="11.5703125" style="1"/>
    <col min="9762" max="9762" width="7.140625" style="1" customWidth="1"/>
    <col min="9763" max="9763" width="7.42578125" style="1" customWidth="1"/>
    <col min="9764" max="9764" width="6.5703125" style="1" customWidth="1"/>
    <col min="9765" max="9765" width="8.140625" style="1" customWidth="1"/>
    <col min="9766" max="9766" width="9.140625" style="1" customWidth="1"/>
    <col min="9767" max="9767" width="11.5703125" style="1"/>
    <col min="9768" max="9768" width="4.42578125" style="1" customWidth="1"/>
    <col min="9769" max="9769" width="4.85546875" style="1" customWidth="1"/>
    <col min="9770" max="9770" width="3.5703125" style="1" customWidth="1"/>
    <col min="9771" max="9771" width="4.42578125" style="1" customWidth="1"/>
    <col min="9772" max="9984" width="11.5703125" style="1"/>
    <col min="9985" max="9985" width="1.85546875" style="1" customWidth="1"/>
    <col min="9986" max="9986" width="4.5703125" style="1" customWidth="1"/>
    <col min="9987" max="9987" width="8" style="1" customWidth="1"/>
    <col min="9988" max="9988" width="8.42578125" style="1" customWidth="1"/>
    <col min="9989" max="9991" width="4.5703125" style="1" customWidth="1"/>
    <col min="9992" max="9992" width="7.140625" style="1" customWidth="1"/>
    <col min="9993" max="9993" width="7.42578125" style="1" customWidth="1"/>
    <col min="9994" max="9994" width="7.85546875" style="1" customWidth="1"/>
    <col min="9995" max="9995" width="8.42578125" style="1" customWidth="1"/>
    <col min="9996" max="9996" width="4.5703125" style="1" customWidth="1"/>
    <col min="9997" max="9997" width="7.85546875" style="1" customWidth="1"/>
    <col min="9998" max="9998" width="7.42578125" style="1" customWidth="1"/>
    <col min="9999" max="9999" width="8.140625" style="1" customWidth="1"/>
    <col min="10000" max="10000" width="7.85546875" style="1" customWidth="1"/>
    <col min="10001" max="10001" width="4.5703125" style="1" customWidth="1"/>
    <col min="10002" max="10002" width="6" style="1" customWidth="1"/>
    <col min="10003" max="10003" width="9.140625" style="1" customWidth="1"/>
    <col min="10004" max="10004" width="7" style="1" customWidth="1"/>
    <col min="10005" max="10005" width="8.42578125" style="1" customWidth="1"/>
    <col min="10006" max="10006" width="9" style="1" customWidth="1"/>
    <col min="10007" max="10009" width="4.5703125" style="1" customWidth="1"/>
    <col min="10010" max="10010" width="7.140625" style="1" customWidth="1"/>
    <col min="10011" max="10011" width="8.5703125" style="1" customWidth="1"/>
    <col min="10012" max="10015" width="4.5703125" style="1" customWidth="1"/>
    <col min="10016" max="10017" width="11.5703125" style="1"/>
    <col min="10018" max="10018" width="7.140625" style="1" customWidth="1"/>
    <col min="10019" max="10019" width="7.42578125" style="1" customWidth="1"/>
    <col min="10020" max="10020" width="6.5703125" style="1" customWidth="1"/>
    <col min="10021" max="10021" width="8.140625" style="1" customWidth="1"/>
    <col min="10022" max="10022" width="9.140625" style="1" customWidth="1"/>
    <col min="10023" max="10023" width="11.5703125" style="1"/>
    <col min="10024" max="10024" width="4.42578125" style="1" customWidth="1"/>
    <col min="10025" max="10025" width="4.85546875" style="1" customWidth="1"/>
    <col min="10026" max="10026" width="3.5703125" style="1" customWidth="1"/>
    <col min="10027" max="10027" width="4.42578125" style="1" customWidth="1"/>
    <col min="10028" max="10240" width="11.5703125" style="1"/>
    <col min="10241" max="10241" width="1.85546875" style="1" customWidth="1"/>
    <col min="10242" max="10242" width="4.5703125" style="1" customWidth="1"/>
    <col min="10243" max="10243" width="8" style="1" customWidth="1"/>
    <col min="10244" max="10244" width="8.42578125" style="1" customWidth="1"/>
    <col min="10245" max="10247" width="4.5703125" style="1" customWidth="1"/>
    <col min="10248" max="10248" width="7.140625" style="1" customWidth="1"/>
    <col min="10249" max="10249" width="7.42578125" style="1" customWidth="1"/>
    <col min="10250" max="10250" width="7.85546875" style="1" customWidth="1"/>
    <col min="10251" max="10251" width="8.42578125" style="1" customWidth="1"/>
    <col min="10252" max="10252" width="4.5703125" style="1" customWidth="1"/>
    <col min="10253" max="10253" width="7.85546875" style="1" customWidth="1"/>
    <col min="10254" max="10254" width="7.42578125" style="1" customWidth="1"/>
    <col min="10255" max="10255" width="8.140625" style="1" customWidth="1"/>
    <col min="10256" max="10256" width="7.85546875" style="1" customWidth="1"/>
    <col min="10257" max="10257" width="4.5703125" style="1" customWidth="1"/>
    <col min="10258" max="10258" width="6" style="1" customWidth="1"/>
    <col min="10259" max="10259" width="9.140625" style="1" customWidth="1"/>
    <col min="10260" max="10260" width="7" style="1" customWidth="1"/>
    <col min="10261" max="10261" width="8.42578125" style="1" customWidth="1"/>
    <col min="10262" max="10262" width="9" style="1" customWidth="1"/>
    <col min="10263" max="10265" width="4.5703125" style="1" customWidth="1"/>
    <col min="10266" max="10266" width="7.140625" style="1" customWidth="1"/>
    <col min="10267" max="10267" width="8.5703125" style="1" customWidth="1"/>
    <col min="10268" max="10271" width="4.5703125" style="1" customWidth="1"/>
    <col min="10272" max="10273" width="11.5703125" style="1"/>
    <col min="10274" max="10274" width="7.140625" style="1" customWidth="1"/>
    <col min="10275" max="10275" width="7.42578125" style="1" customWidth="1"/>
    <col min="10276" max="10276" width="6.5703125" style="1" customWidth="1"/>
    <col min="10277" max="10277" width="8.140625" style="1" customWidth="1"/>
    <col min="10278" max="10278" width="9.140625" style="1" customWidth="1"/>
    <col min="10279" max="10279" width="11.5703125" style="1"/>
    <col min="10280" max="10280" width="4.42578125" style="1" customWidth="1"/>
    <col min="10281" max="10281" width="4.85546875" style="1" customWidth="1"/>
    <col min="10282" max="10282" width="3.5703125" style="1" customWidth="1"/>
    <col min="10283" max="10283" width="4.42578125" style="1" customWidth="1"/>
    <col min="10284" max="10496" width="11.5703125" style="1"/>
    <col min="10497" max="10497" width="1.85546875" style="1" customWidth="1"/>
    <col min="10498" max="10498" width="4.5703125" style="1" customWidth="1"/>
    <col min="10499" max="10499" width="8" style="1" customWidth="1"/>
    <col min="10500" max="10500" width="8.42578125" style="1" customWidth="1"/>
    <col min="10501" max="10503" width="4.5703125" style="1" customWidth="1"/>
    <col min="10504" max="10504" width="7.140625" style="1" customWidth="1"/>
    <col min="10505" max="10505" width="7.42578125" style="1" customWidth="1"/>
    <col min="10506" max="10506" width="7.85546875" style="1" customWidth="1"/>
    <col min="10507" max="10507" width="8.42578125" style="1" customWidth="1"/>
    <col min="10508" max="10508" width="4.5703125" style="1" customWidth="1"/>
    <col min="10509" max="10509" width="7.85546875" style="1" customWidth="1"/>
    <col min="10510" max="10510" width="7.42578125" style="1" customWidth="1"/>
    <col min="10511" max="10511" width="8.140625" style="1" customWidth="1"/>
    <col min="10512" max="10512" width="7.85546875" style="1" customWidth="1"/>
    <col min="10513" max="10513" width="4.5703125" style="1" customWidth="1"/>
    <col min="10514" max="10514" width="6" style="1" customWidth="1"/>
    <col min="10515" max="10515" width="9.140625" style="1" customWidth="1"/>
    <col min="10516" max="10516" width="7" style="1" customWidth="1"/>
    <col min="10517" max="10517" width="8.42578125" style="1" customWidth="1"/>
    <col min="10518" max="10518" width="9" style="1" customWidth="1"/>
    <col min="10519" max="10521" width="4.5703125" style="1" customWidth="1"/>
    <col min="10522" max="10522" width="7.140625" style="1" customWidth="1"/>
    <col min="10523" max="10523" width="8.5703125" style="1" customWidth="1"/>
    <col min="10524" max="10527" width="4.5703125" style="1" customWidth="1"/>
    <col min="10528" max="10529" width="11.5703125" style="1"/>
    <col min="10530" max="10530" width="7.140625" style="1" customWidth="1"/>
    <col min="10531" max="10531" width="7.42578125" style="1" customWidth="1"/>
    <col min="10532" max="10532" width="6.5703125" style="1" customWidth="1"/>
    <col min="10533" max="10533" width="8.140625" style="1" customWidth="1"/>
    <col min="10534" max="10534" width="9.140625" style="1" customWidth="1"/>
    <col min="10535" max="10535" width="11.5703125" style="1"/>
    <col min="10536" max="10536" width="4.42578125" style="1" customWidth="1"/>
    <col min="10537" max="10537" width="4.85546875" style="1" customWidth="1"/>
    <col min="10538" max="10538" width="3.5703125" style="1" customWidth="1"/>
    <col min="10539" max="10539" width="4.42578125" style="1" customWidth="1"/>
    <col min="10540" max="10752" width="11.5703125" style="1"/>
    <col min="10753" max="10753" width="1.85546875" style="1" customWidth="1"/>
    <col min="10754" max="10754" width="4.5703125" style="1" customWidth="1"/>
    <col min="10755" max="10755" width="8" style="1" customWidth="1"/>
    <col min="10756" max="10756" width="8.42578125" style="1" customWidth="1"/>
    <col min="10757" max="10759" width="4.5703125" style="1" customWidth="1"/>
    <col min="10760" max="10760" width="7.140625" style="1" customWidth="1"/>
    <col min="10761" max="10761" width="7.42578125" style="1" customWidth="1"/>
    <col min="10762" max="10762" width="7.85546875" style="1" customWidth="1"/>
    <col min="10763" max="10763" width="8.42578125" style="1" customWidth="1"/>
    <col min="10764" max="10764" width="4.5703125" style="1" customWidth="1"/>
    <col min="10765" max="10765" width="7.85546875" style="1" customWidth="1"/>
    <col min="10766" max="10766" width="7.42578125" style="1" customWidth="1"/>
    <col min="10767" max="10767" width="8.140625" style="1" customWidth="1"/>
    <col min="10768" max="10768" width="7.85546875" style="1" customWidth="1"/>
    <col min="10769" max="10769" width="4.5703125" style="1" customWidth="1"/>
    <col min="10770" max="10770" width="6" style="1" customWidth="1"/>
    <col min="10771" max="10771" width="9.140625" style="1" customWidth="1"/>
    <col min="10772" max="10772" width="7" style="1" customWidth="1"/>
    <col min="10773" max="10773" width="8.42578125" style="1" customWidth="1"/>
    <col min="10774" max="10774" width="9" style="1" customWidth="1"/>
    <col min="10775" max="10777" width="4.5703125" style="1" customWidth="1"/>
    <col min="10778" max="10778" width="7.140625" style="1" customWidth="1"/>
    <col min="10779" max="10779" width="8.5703125" style="1" customWidth="1"/>
    <col min="10780" max="10783" width="4.5703125" style="1" customWidth="1"/>
    <col min="10784" max="10785" width="11.5703125" style="1"/>
    <col min="10786" max="10786" width="7.140625" style="1" customWidth="1"/>
    <col min="10787" max="10787" width="7.42578125" style="1" customWidth="1"/>
    <col min="10788" max="10788" width="6.5703125" style="1" customWidth="1"/>
    <col min="10789" max="10789" width="8.140625" style="1" customWidth="1"/>
    <col min="10790" max="10790" width="9.140625" style="1" customWidth="1"/>
    <col min="10791" max="10791" width="11.5703125" style="1"/>
    <col min="10792" max="10792" width="4.42578125" style="1" customWidth="1"/>
    <col min="10793" max="10793" width="4.85546875" style="1" customWidth="1"/>
    <col min="10794" max="10794" width="3.5703125" style="1" customWidth="1"/>
    <col min="10795" max="10795" width="4.42578125" style="1" customWidth="1"/>
    <col min="10796" max="11008" width="11.5703125" style="1"/>
    <col min="11009" max="11009" width="1.85546875" style="1" customWidth="1"/>
    <col min="11010" max="11010" width="4.5703125" style="1" customWidth="1"/>
    <col min="11011" max="11011" width="8" style="1" customWidth="1"/>
    <col min="11012" max="11012" width="8.42578125" style="1" customWidth="1"/>
    <col min="11013" max="11015" width="4.5703125" style="1" customWidth="1"/>
    <col min="11016" max="11016" width="7.140625" style="1" customWidth="1"/>
    <col min="11017" max="11017" width="7.42578125" style="1" customWidth="1"/>
    <col min="11018" max="11018" width="7.85546875" style="1" customWidth="1"/>
    <col min="11019" max="11019" width="8.42578125" style="1" customWidth="1"/>
    <col min="11020" max="11020" width="4.5703125" style="1" customWidth="1"/>
    <col min="11021" max="11021" width="7.85546875" style="1" customWidth="1"/>
    <col min="11022" max="11022" width="7.42578125" style="1" customWidth="1"/>
    <col min="11023" max="11023" width="8.140625" style="1" customWidth="1"/>
    <col min="11024" max="11024" width="7.85546875" style="1" customWidth="1"/>
    <col min="11025" max="11025" width="4.5703125" style="1" customWidth="1"/>
    <col min="11026" max="11026" width="6" style="1" customWidth="1"/>
    <col min="11027" max="11027" width="9.140625" style="1" customWidth="1"/>
    <col min="11028" max="11028" width="7" style="1" customWidth="1"/>
    <col min="11029" max="11029" width="8.42578125" style="1" customWidth="1"/>
    <col min="11030" max="11030" width="9" style="1" customWidth="1"/>
    <col min="11031" max="11033" width="4.5703125" style="1" customWidth="1"/>
    <col min="11034" max="11034" width="7.140625" style="1" customWidth="1"/>
    <col min="11035" max="11035" width="8.5703125" style="1" customWidth="1"/>
    <col min="11036" max="11039" width="4.5703125" style="1" customWidth="1"/>
    <col min="11040" max="11041" width="11.5703125" style="1"/>
    <col min="11042" max="11042" width="7.140625" style="1" customWidth="1"/>
    <col min="11043" max="11043" width="7.42578125" style="1" customWidth="1"/>
    <col min="11044" max="11044" width="6.5703125" style="1" customWidth="1"/>
    <col min="11045" max="11045" width="8.140625" style="1" customWidth="1"/>
    <col min="11046" max="11046" width="9.140625" style="1" customWidth="1"/>
    <col min="11047" max="11047" width="11.5703125" style="1"/>
    <col min="11048" max="11048" width="4.42578125" style="1" customWidth="1"/>
    <col min="11049" max="11049" width="4.85546875" style="1" customWidth="1"/>
    <col min="11050" max="11050" width="3.5703125" style="1" customWidth="1"/>
    <col min="11051" max="11051" width="4.42578125" style="1" customWidth="1"/>
    <col min="11052" max="11264" width="11.5703125" style="1"/>
    <col min="11265" max="11265" width="1.85546875" style="1" customWidth="1"/>
    <col min="11266" max="11266" width="4.5703125" style="1" customWidth="1"/>
    <col min="11267" max="11267" width="8" style="1" customWidth="1"/>
    <col min="11268" max="11268" width="8.42578125" style="1" customWidth="1"/>
    <col min="11269" max="11271" width="4.5703125" style="1" customWidth="1"/>
    <col min="11272" max="11272" width="7.140625" style="1" customWidth="1"/>
    <col min="11273" max="11273" width="7.42578125" style="1" customWidth="1"/>
    <col min="11274" max="11274" width="7.85546875" style="1" customWidth="1"/>
    <col min="11275" max="11275" width="8.42578125" style="1" customWidth="1"/>
    <col min="11276" max="11276" width="4.5703125" style="1" customWidth="1"/>
    <col min="11277" max="11277" width="7.85546875" style="1" customWidth="1"/>
    <col min="11278" max="11278" width="7.42578125" style="1" customWidth="1"/>
    <col min="11279" max="11279" width="8.140625" style="1" customWidth="1"/>
    <col min="11280" max="11280" width="7.85546875" style="1" customWidth="1"/>
    <col min="11281" max="11281" width="4.5703125" style="1" customWidth="1"/>
    <col min="11282" max="11282" width="6" style="1" customWidth="1"/>
    <col min="11283" max="11283" width="9.140625" style="1" customWidth="1"/>
    <col min="11284" max="11284" width="7" style="1" customWidth="1"/>
    <col min="11285" max="11285" width="8.42578125" style="1" customWidth="1"/>
    <col min="11286" max="11286" width="9" style="1" customWidth="1"/>
    <col min="11287" max="11289" width="4.5703125" style="1" customWidth="1"/>
    <col min="11290" max="11290" width="7.140625" style="1" customWidth="1"/>
    <col min="11291" max="11291" width="8.5703125" style="1" customWidth="1"/>
    <col min="11292" max="11295" width="4.5703125" style="1" customWidth="1"/>
    <col min="11296" max="11297" width="11.5703125" style="1"/>
    <col min="11298" max="11298" width="7.140625" style="1" customWidth="1"/>
    <col min="11299" max="11299" width="7.42578125" style="1" customWidth="1"/>
    <col min="11300" max="11300" width="6.5703125" style="1" customWidth="1"/>
    <col min="11301" max="11301" width="8.140625" style="1" customWidth="1"/>
    <col min="11302" max="11302" width="9.140625" style="1" customWidth="1"/>
    <col min="11303" max="11303" width="11.5703125" style="1"/>
    <col min="11304" max="11304" width="4.42578125" style="1" customWidth="1"/>
    <col min="11305" max="11305" width="4.85546875" style="1" customWidth="1"/>
    <col min="11306" max="11306" width="3.5703125" style="1" customWidth="1"/>
    <col min="11307" max="11307" width="4.42578125" style="1" customWidth="1"/>
    <col min="11308" max="11520" width="11.5703125" style="1"/>
    <col min="11521" max="11521" width="1.85546875" style="1" customWidth="1"/>
    <col min="11522" max="11522" width="4.5703125" style="1" customWidth="1"/>
    <col min="11523" max="11523" width="8" style="1" customWidth="1"/>
    <col min="11524" max="11524" width="8.42578125" style="1" customWidth="1"/>
    <col min="11525" max="11527" width="4.5703125" style="1" customWidth="1"/>
    <col min="11528" max="11528" width="7.140625" style="1" customWidth="1"/>
    <col min="11529" max="11529" width="7.42578125" style="1" customWidth="1"/>
    <col min="11530" max="11530" width="7.85546875" style="1" customWidth="1"/>
    <col min="11531" max="11531" width="8.42578125" style="1" customWidth="1"/>
    <col min="11532" max="11532" width="4.5703125" style="1" customWidth="1"/>
    <col min="11533" max="11533" width="7.85546875" style="1" customWidth="1"/>
    <col min="11534" max="11534" width="7.42578125" style="1" customWidth="1"/>
    <col min="11535" max="11535" width="8.140625" style="1" customWidth="1"/>
    <col min="11536" max="11536" width="7.85546875" style="1" customWidth="1"/>
    <col min="11537" max="11537" width="4.5703125" style="1" customWidth="1"/>
    <col min="11538" max="11538" width="6" style="1" customWidth="1"/>
    <col min="11539" max="11539" width="9.140625" style="1" customWidth="1"/>
    <col min="11540" max="11540" width="7" style="1" customWidth="1"/>
    <col min="11541" max="11541" width="8.42578125" style="1" customWidth="1"/>
    <col min="11542" max="11542" width="9" style="1" customWidth="1"/>
    <col min="11543" max="11545" width="4.5703125" style="1" customWidth="1"/>
    <col min="11546" max="11546" width="7.140625" style="1" customWidth="1"/>
    <col min="11547" max="11547" width="8.5703125" style="1" customWidth="1"/>
    <col min="11548" max="11551" width="4.5703125" style="1" customWidth="1"/>
    <col min="11552" max="11553" width="11.5703125" style="1"/>
    <col min="11554" max="11554" width="7.140625" style="1" customWidth="1"/>
    <col min="11555" max="11555" width="7.42578125" style="1" customWidth="1"/>
    <col min="11556" max="11556" width="6.5703125" style="1" customWidth="1"/>
    <col min="11557" max="11557" width="8.140625" style="1" customWidth="1"/>
    <col min="11558" max="11558" width="9.140625" style="1" customWidth="1"/>
    <col min="11559" max="11559" width="11.5703125" style="1"/>
    <col min="11560" max="11560" width="4.42578125" style="1" customWidth="1"/>
    <col min="11561" max="11561" width="4.85546875" style="1" customWidth="1"/>
    <col min="11562" max="11562" width="3.5703125" style="1" customWidth="1"/>
    <col min="11563" max="11563" width="4.42578125" style="1" customWidth="1"/>
    <col min="11564" max="11776" width="11.5703125" style="1"/>
    <col min="11777" max="11777" width="1.85546875" style="1" customWidth="1"/>
    <col min="11778" max="11778" width="4.5703125" style="1" customWidth="1"/>
    <col min="11779" max="11779" width="8" style="1" customWidth="1"/>
    <col min="11780" max="11780" width="8.42578125" style="1" customWidth="1"/>
    <col min="11781" max="11783" width="4.5703125" style="1" customWidth="1"/>
    <col min="11784" max="11784" width="7.140625" style="1" customWidth="1"/>
    <col min="11785" max="11785" width="7.42578125" style="1" customWidth="1"/>
    <col min="11786" max="11786" width="7.85546875" style="1" customWidth="1"/>
    <col min="11787" max="11787" width="8.42578125" style="1" customWidth="1"/>
    <col min="11788" max="11788" width="4.5703125" style="1" customWidth="1"/>
    <col min="11789" max="11789" width="7.85546875" style="1" customWidth="1"/>
    <col min="11790" max="11790" width="7.42578125" style="1" customWidth="1"/>
    <col min="11791" max="11791" width="8.140625" style="1" customWidth="1"/>
    <col min="11792" max="11792" width="7.85546875" style="1" customWidth="1"/>
    <col min="11793" max="11793" width="4.5703125" style="1" customWidth="1"/>
    <col min="11794" max="11794" width="6" style="1" customWidth="1"/>
    <col min="11795" max="11795" width="9.140625" style="1" customWidth="1"/>
    <col min="11796" max="11796" width="7" style="1" customWidth="1"/>
    <col min="11797" max="11797" width="8.42578125" style="1" customWidth="1"/>
    <col min="11798" max="11798" width="9" style="1" customWidth="1"/>
    <col min="11799" max="11801" width="4.5703125" style="1" customWidth="1"/>
    <col min="11802" max="11802" width="7.140625" style="1" customWidth="1"/>
    <col min="11803" max="11803" width="8.5703125" style="1" customWidth="1"/>
    <col min="11804" max="11807" width="4.5703125" style="1" customWidth="1"/>
    <col min="11808" max="11809" width="11.5703125" style="1"/>
    <col min="11810" max="11810" width="7.140625" style="1" customWidth="1"/>
    <col min="11811" max="11811" width="7.42578125" style="1" customWidth="1"/>
    <col min="11812" max="11812" width="6.5703125" style="1" customWidth="1"/>
    <col min="11813" max="11813" width="8.140625" style="1" customWidth="1"/>
    <col min="11814" max="11814" width="9.140625" style="1" customWidth="1"/>
    <col min="11815" max="11815" width="11.5703125" style="1"/>
    <col min="11816" max="11816" width="4.42578125" style="1" customWidth="1"/>
    <col min="11817" max="11817" width="4.85546875" style="1" customWidth="1"/>
    <col min="11818" max="11818" width="3.5703125" style="1" customWidth="1"/>
    <col min="11819" max="11819" width="4.42578125" style="1" customWidth="1"/>
    <col min="11820" max="12032" width="11.5703125" style="1"/>
    <col min="12033" max="12033" width="1.85546875" style="1" customWidth="1"/>
    <col min="12034" max="12034" width="4.5703125" style="1" customWidth="1"/>
    <col min="12035" max="12035" width="8" style="1" customWidth="1"/>
    <col min="12036" max="12036" width="8.42578125" style="1" customWidth="1"/>
    <col min="12037" max="12039" width="4.5703125" style="1" customWidth="1"/>
    <col min="12040" max="12040" width="7.140625" style="1" customWidth="1"/>
    <col min="12041" max="12041" width="7.42578125" style="1" customWidth="1"/>
    <col min="12042" max="12042" width="7.85546875" style="1" customWidth="1"/>
    <col min="12043" max="12043" width="8.42578125" style="1" customWidth="1"/>
    <col min="12044" max="12044" width="4.5703125" style="1" customWidth="1"/>
    <col min="12045" max="12045" width="7.85546875" style="1" customWidth="1"/>
    <col min="12046" max="12046" width="7.42578125" style="1" customWidth="1"/>
    <col min="12047" max="12047" width="8.140625" style="1" customWidth="1"/>
    <col min="12048" max="12048" width="7.85546875" style="1" customWidth="1"/>
    <col min="12049" max="12049" width="4.5703125" style="1" customWidth="1"/>
    <col min="12050" max="12050" width="6" style="1" customWidth="1"/>
    <col min="12051" max="12051" width="9.140625" style="1" customWidth="1"/>
    <col min="12052" max="12052" width="7" style="1" customWidth="1"/>
    <col min="12053" max="12053" width="8.42578125" style="1" customWidth="1"/>
    <col min="12054" max="12054" width="9" style="1" customWidth="1"/>
    <col min="12055" max="12057" width="4.5703125" style="1" customWidth="1"/>
    <col min="12058" max="12058" width="7.140625" style="1" customWidth="1"/>
    <col min="12059" max="12059" width="8.5703125" style="1" customWidth="1"/>
    <col min="12060" max="12063" width="4.5703125" style="1" customWidth="1"/>
    <col min="12064" max="12065" width="11.5703125" style="1"/>
    <col min="12066" max="12066" width="7.140625" style="1" customWidth="1"/>
    <col min="12067" max="12067" width="7.42578125" style="1" customWidth="1"/>
    <col min="12068" max="12068" width="6.5703125" style="1" customWidth="1"/>
    <col min="12069" max="12069" width="8.140625" style="1" customWidth="1"/>
    <col min="12070" max="12070" width="9.140625" style="1" customWidth="1"/>
    <col min="12071" max="12071" width="11.5703125" style="1"/>
    <col min="12072" max="12072" width="4.42578125" style="1" customWidth="1"/>
    <col min="12073" max="12073" width="4.85546875" style="1" customWidth="1"/>
    <col min="12074" max="12074" width="3.5703125" style="1" customWidth="1"/>
    <col min="12075" max="12075" width="4.42578125" style="1" customWidth="1"/>
    <col min="12076" max="12288" width="11.5703125" style="1"/>
    <col min="12289" max="12289" width="1.85546875" style="1" customWidth="1"/>
    <col min="12290" max="12290" width="4.5703125" style="1" customWidth="1"/>
    <col min="12291" max="12291" width="8" style="1" customWidth="1"/>
    <col min="12292" max="12292" width="8.42578125" style="1" customWidth="1"/>
    <col min="12293" max="12295" width="4.5703125" style="1" customWidth="1"/>
    <col min="12296" max="12296" width="7.140625" style="1" customWidth="1"/>
    <col min="12297" max="12297" width="7.42578125" style="1" customWidth="1"/>
    <col min="12298" max="12298" width="7.85546875" style="1" customWidth="1"/>
    <col min="12299" max="12299" width="8.42578125" style="1" customWidth="1"/>
    <col min="12300" max="12300" width="4.5703125" style="1" customWidth="1"/>
    <col min="12301" max="12301" width="7.85546875" style="1" customWidth="1"/>
    <col min="12302" max="12302" width="7.42578125" style="1" customWidth="1"/>
    <col min="12303" max="12303" width="8.140625" style="1" customWidth="1"/>
    <col min="12304" max="12304" width="7.85546875" style="1" customWidth="1"/>
    <col min="12305" max="12305" width="4.5703125" style="1" customWidth="1"/>
    <col min="12306" max="12306" width="6" style="1" customWidth="1"/>
    <col min="12307" max="12307" width="9.140625" style="1" customWidth="1"/>
    <col min="12308" max="12308" width="7" style="1" customWidth="1"/>
    <col min="12309" max="12309" width="8.42578125" style="1" customWidth="1"/>
    <col min="12310" max="12310" width="9" style="1" customWidth="1"/>
    <col min="12311" max="12313" width="4.5703125" style="1" customWidth="1"/>
    <col min="12314" max="12314" width="7.140625" style="1" customWidth="1"/>
    <col min="12315" max="12315" width="8.5703125" style="1" customWidth="1"/>
    <col min="12316" max="12319" width="4.5703125" style="1" customWidth="1"/>
    <col min="12320" max="12321" width="11.5703125" style="1"/>
    <col min="12322" max="12322" width="7.140625" style="1" customWidth="1"/>
    <col min="12323" max="12323" width="7.42578125" style="1" customWidth="1"/>
    <col min="12324" max="12324" width="6.5703125" style="1" customWidth="1"/>
    <col min="12325" max="12325" width="8.140625" style="1" customWidth="1"/>
    <col min="12326" max="12326" width="9.140625" style="1" customWidth="1"/>
    <col min="12327" max="12327" width="11.5703125" style="1"/>
    <col min="12328" max="12328" width="4.42578125" style="1" customWidth="1"/>
    <col min="12329" max="12329" width="4.85546875" style="1" customWidth="1"/>
    <col min="12330" max="12330" width="3.5703125" style="1" customWidth="1"/>
    <col min="12331" max="12331" width="4.42578125" style="1" customWidth="1"/>
    <col min="12332" max="12544" width="11.5703125" style="1"/>
    <col min="12545" max="12545" width="1.85546875" style="1" customWidth="1"/>
    <col min="12546" max="12546" width="4.5703125" style="1" customWidth="1"/>
    <col min="12547" max="12547" width="8" style="1" customWidth="1"/>
    <col min="12548" max="12548" width="8.42578125" style="1" customWidth="1"/>
    <col min="12549" max="12551" width="4.5703125" style="1" customWidth="1"/>
    <col min="12552" max="12552" width="7.140625" style="1" customWidth="1"/>
    <col min="12553" max="12553" width="7.42578125" style="1" customWidth="1"/>
    <col min="12554" max="12554" width="7.85546875" style="1" customWidth="1"/>
    <col min="12555" max="12555" width="8.42578125" style="1" customWidth="1"/>
    <col min="12556" max="12556" width="4.5703125" style="1" customWidth="1"/>
    <col min="12557" max="12557" width="7.85546875" style="1" customWidth="1"/>
    <col min="12558" max="12558" width="7.42578125" style="1" customWidth="1"/>
    <col min="12559" max="12559" width="8.140625" style="1" customWidth="1"/>
    <col min="12560" max="12560" width="7.85546875" style="1" customWidth="1"/>
    <col min="12561" max="12561" width="4.5703125" style="1" customWidth="1"/>
    <col min="12562" max="12562" width="6" style="1" customWidth="1"/>
    <col min="12563" max="12563" width="9.140625" style="1" customWidth="1"/>
    <col min="12564" max="12564" width="7" style="1" customWidth="1"/>
    <col min="12565" max="12565" width="8.42578125" style="1" customWidth="1"/>
    <col min="12566" max="12566" width="9" style="1" customWidth="1"/>
    <col min="12567" max="12569" width="4.5703125" style="1" customWidth="1"/>
    <col min="12570" max="12570" width="7.140625" style="1" customWidth="1"/>
    <col min="12571" max="12571" width="8.5703125" style="1" customWidth="1"/>
    <col min="12572" max="12575" width="4.5703125" style="1" customWidth="1"/>
    <col min="12576" max="12577" width="11.5703125" style="1"/>
    <col min="12578" max="12578" width="7.140625" style="1" customWidth="1"/>
    <col min="12579" max="12579" width="7.42578125" style="1" customWidth="1"/>
    <col min="12580" max="12580" width="6.5703125" style="1" customWidth="1"/>
    <col min="12581" max="12581" width="8.140625" style="1" customWidth="1"/>
    <col min="12582" max="12582" width="9.140625" style="1" customWidth="1"/>
    <col min="12583" max="12583" width="11.5703125" style="1"/>
    <col min="12584" max="12584" width="4.42578125" style="1" customWidth="1"/>
    <col min="12585" max="12585" width="4.85546875" style="1" customWidth="1"/>
    <col min="12586" max="12586" width="3.5703125" style="1" customWidth="1"/>
    <col min="12587" max="12587" width="4.42578125" style="1" customWidth="1"/>
    <col min="12588" max="12800" width="11.5703125" style="1"/>
    <col min="12801" max="12801" width="1.85546875" style="1" customWidth="1"/>
    <col min="12802" max="12802" width="4.5703125" style="1" customWidth="1"/>
    <col min="12803" max="12803" width="8" style="1" customWidth="1"/>
    <col min="12804" max="12804" width="8.42578125" style="1" customWidth="1"/>
    <col min="12805" max="12807" width="4.5703125" style="1" customWidth="1"/>
    <col min="12808" max="12808" width="7.140625" style="1" customWidth="1"/>
    <col min="12809" max="12809" width="7.42578125" style="1" customWidth="1"/>
    <col min="12810" max="12810" width="7.85546875" style="1" customWidth="1"/>
    <col min="12811" max="12811" width="8.42578125" style="1" customWidth="1"/>
    <col min="12812" max="12812" width="4.5703125" style="1" customWidth="1"/>
    <col min="12813" max="12813" width="7.85546875" style="1" customWidth="1"/>
    <col min="12814" max="12814" width="7.42578125" style="1" customWidth="1"/>
    <col min="12815" max="12815" width="8.140625" style="1" customWidth="1"/>
    <col min="12816" max="12816" width="7.85546875" style="1" customWidth="1"/>
    <col min="12817" max="12817" width="4.5703125" style="1" customWidth="1"/>
    <col min="12818" max="12818" width="6" style="1" customWidth="1"/>
    <col min="12819" max="12819" width="9.140625" style="1" customWidth="1"/>
    <col min="12820" max="12820" width="7" style="1" customWidth="1"/>
    <col min="12821" max="12821" width="8.42578125" style="1" customWidth="1"/>
    <col min="12822" max="12822" width="9" style="1" customWidth="1"/>
    <col min="12823" max="12825" width="4.5703125" style="1" customWidth="1"/>
    <col min="12826" max="12826" width="7.140625" style="1" customWidth="1"/>
    <col min="12827" max="12827" width="8.5703125" style="1" customWidth="1"/>
    <col min="12828" max="12831" width="4.5703125" style="1" customWidth="1"/>
    <col min="12832" max="12833" width="11.5703125" style="1"/>
    <col min="12834" max="12834" width="7.140625" style="1" customWidth="1"/>
    <col min="12835" max="12835" width="7.42578125" style="1" customWidth="1"/>
    <col min="12836" max="12836" width="6.5703125" style="1" customWidth="1"/>
    <col min="12837" max="12837" width="8.140625" style="1" customWidth="1"/>
    <col min="12838" max="12838" width="9.140625" style="1" customWidth="1"/>
    <col min="12839" max="12839" width="11.5703125" style="1"/>
    <col min="12840" max="12840" width="4.42578125" style="1" customWidth="1"/>
    <col min="12841" max="12841" width="4.85546875" style="1" customWidth="1"/>
    <col min="12842" max="12842" width="3.5703125" style="1" customWidth="1"/>
    <col min="12843" max="12843" width="4.42578125" style="1" customWidth="1"/>
    <col min="12844" max="13056" width="11.5703125" style="1"/>
    <col min="13057" max="13057" width="1.85546875" style="1" customWidth="1"/>
    <col min="13058" max="13058" width="4.5703125" style="1" customWidth="1"/>
    <col min="13059" max="13059" width="8" style="1" customWidth="1"/>
    <col min="13060" max="13060" width="8.42578125" style="1" customWidth="1"/>
    <col min="13061" max="13063" width="4.5703125" style="1" customWidth="1"/>
    <col min="13064" max="13064" width="7.140625" style="1" customWidth="1"/>
    <col min="13065" max="13065" width="7.42578125" style="1" customWidth="1"/>
    <col min="13066" max="13066" width="7.85546875" style="1" customWidth="1"/>
    <col min="13067" max="13067" width="8.42578125" style="1" customWidth="1"/>
    <col min="13068" max="13068" width="4.5703125" style="1" customWidth="1"/>
    <col min="13069" max="13069" width="7.85546875" style="1" customWidth="1"/>
    <col min="13070" max="13070" width="7.42578125" style="1" customWidth="1"/>
    <col min="13071" max="13071" width="8.140625" style="1" customWidth="1"/>
    <col min="13072" max="13072" width="7.85546875" style="1" customWidth="1"/>
    <col min="13073" max="13073" width="4.5703125" style="1" customWidth="1"/>
    <col min="13074" max="13074" width="6" style="1" customWidth="1"/>
    <col min="13075" max="13075" width="9.140625" style="1" customWidth="1"/>
    <col min="13076" max="13076" width="7" style="1" customWidth="1"/>
    <col min="13077" max="13077" width="8.42578125" style="1" customWidth="1"/>
    <col min="13078" max="13078" width="9" style="1" customWidth="1"/>
    <col min="13079" max="13081" width="4.5703125" style="1" customWidth="1"/>
    <col min="13082" max="13082" width="7.140625" style="1" customWidth="1"/>
    <col min="13083" max="13083" width="8.5703125" style="1" customWidth="1"/>
    <col min="13084" max="13087" width="4.5703125" style="1" customWidth="1"/>
    <col min="13088" max="13089" width="11.5703125" style="1"/>
    <col min="13090" max="13090" width="7.140625" style="1" customWidth="1"/>
    <col min="13091" max="13091" width="7.42578125" style="1" customWidth="1"/>
    <col min="13092" max="13092" width="6.5703125" style="1" customWidth="1"/>
    <col min="13093" max="13093" width="8.140625" style="1" customWidth="1"/>
    <col min="13094" max="13094" width="9.140625" style="1" customWidth="1"/>
    <col min="13095" max="13095" width="11.5703125" style="1"/>
    <col min="13096" max="13096" width="4.42578125" style="1" customWidth="1"/>
    <col min="13097" max="13097" width="4.85546875" style="1" customWidth="1"/>
    <col min="13098" max="13098" width="3.5703125" style="1" customWidth="1"/>
    <col min="13099" max="13099" width="4.42578125" style="1" customWidth="1"/>
    <col min="13100" max="13312" width="11.5703125" style="1"/>
    <col min="13313" max="13313" width="1.85546875" style="1" customWidth="1"/>
    <col min="13314" max="13314" width="4.5703125" style="1" customWidth="1"/>
    <col min="13315" max="13315" width="8" style="1" customWidth="1"/>
    <col min="13316" max="13316" width="8.42578125" style="1" customWidth="1"/>
    <col min="13317" max="13319" width="4.5703125" style="1" customWidth="1"/>
    <col min="13320" max="13320" width="7.140625" style="1" customWidth="1"/>
    <col min="13321" max="13321" width="7.42578125" style="1" customWidth="1"/>
    <col min="13322" max="13322" width="7.85546875" style="1" customWidth="1"/>
    <col min="13323" max="13323" width="8.42578125" style="1" customWidth="1"/>
    <col min="13324" max="13324" width="4.5703125" style="1" customWidth="1"/>
    <col min="13325" max="13325" width="7.85546875" style="1" customWidth="1"/>
    <col min="13326" max="13326" width="7.42578125" style="1" customWidth="1"/>
    <col min="13327" max="13327" width="8.140625" style="1" customWidth="1"/>
    <col min="13328" max="13328" width="7.85546875" style="1" customWidth="1"/>
    <col min="13329" max="13329" width="4.5703125" style="1" customWidth="1"/>
    <col min="13330" max="13330" width="6" style="1" customWidth="1"/>
    <col min="13331" max="13331" width="9.140625" style="1" customWidth="1"/>
    <col min="13332" max="13332" width="7" style="1" customWidth="1"/>
    <col min="13333" max="13333" width="8.42578125" style="1" customWidth="1"/>
    <col min="13334" max="13334" width="9" style="1" customWidth="1"/>
    <col min="13335" max="13337" width="4.5703125" style="1" customWidth="1"/>
    <col min="13338" max="13338" width="7.140625" style="1" customWidth="1"/>
    <col min="13339" max="13339" width="8.5703125" style="1" customWidth="1"/>
    <col min="13340" max="13343" width="4.5703125" style="1" customWidth="1"/>
    <col min="13344" max="13345" width="11.5703125" style="1"/>
    <col min="13346" max="13346" width="7.140625" style="1" customWidth="1"/>
    <col min="13347" max="13347" width="7.42578125" style="1" customWidth="1"/>
    <col min="13348" max="13348" width="6.5703125" style="1" customWidth="1"/>
    <col min="13349" max="13349" width="8.140625" style="1" customWidth="1"/>
    <col min="13350" max="13350" width="9.140625" style="1" customWidth="1"/>
    <col min="13351" max="13351" width="11.5703125" style="1"/>
    <col min="13352" max="13352" width="4.42578125" style="1" customWidth="1"/>
    <col min="13353" max="13353" width="4.85546875" style="1" customWidth="1"/>
    <col min="13354" max="13354" width="3.5703125" style="1" customWidth="1"/>
    <col min="13355" max="13355" width="4.42578125" style="1" customWidth="1"/>
    <col min="13356" max="13568" width="11.5703125" style="1"/>
    <col min="13569" max="13569" width="1.85546875" style="1" customWidth="1"/>
    <col min="13570" max="13570" width="4.5703125" style="1" customWidth="1"/>
    <col min="13571" max="13571" width="8" style="1" customWidth="1"/>
    <col min="13572" max="13572" width="8.42578125" style="1" customWidth="1"/>
    <col min="13573" max="13575" width="4.5703125" style="1" customWidth="1"/>
    <col min="13576" max="13576" width="7.140625" style="1" customWidth="1"/>
    <col min="13577" max="13577" width="7.42578125" style="1" customWidth="1"/>
    <col min="13578" max="13578" width="7.85546875" style="1" customWidth="1"/>
    <col min="13579" max="13579" width="8.42578125" style="1" customWidth="1"/>
    <col min="13580" max="13580" width="4.5703125" style="1" customWidth="1"/>
    <col min="13581" max="13581" width="7.85546875" style="1" customWidth="1"/>
    <col min="13582" max="13582" width="7.42578125" style="1" customWidth="1"/>
    <col min="13583" max="13583" width="8.140625" style="1" customWidth="1"/>
    <col min="13584" max="13584" width="7.85546875" style="1" customWidth="1"/>
    <col min="13585" max="13585" width="4.5703125" style="1" customWidth="1"/>
    <col min="13586" max="13586" width="6" style="1" customWidth="1"/>
    <col min="13587" max="13587" width="9.140625" style="1" customWidth="1"/>
    <col min="13588" max="13588" width="7" style="1" customWidth="1"/>
    <col min="13589" max="13589" width="8.42578125" style="1" customWidth="1"/>
    <col min="13590" max="13590" width="9" style="1" customWidth="1"/>
    <col min="13591" max="13593" width="4.5703125" style="1" customWidth="1"/>
    <col min="13594" max="13594" width="7.140625" style="1" customWidth="1"/>
    <col min="13595" max="13595" width="8.5703125" style="1" customWidth="1"/>
    <col min="13596" max="13599" width="4.5703125" style="1" customWidth="1"/>
    <col min="13600" max="13601" width="11.5703125" style="1"/>
    <col min="13602" max="13602" width="7.140625" style="1" customWidth="1"/>
    <col min="13603" max="13603" width="7.42578125" style="1" customWidth="1"/>
    <col min="13604" max="13604" width="6.5703125" style="1" customWidth="1"/>
    <col min="13605" max="13605" width="8.140625" style="1" customWidth="1"/>
    <col min="13606" max="13606" width="9.140625" style="1" customWidth="1"/>
    <col min="13607" max="13607" width="11.5703125" style="1"/>
    <col min="13608" max="13608" width="4.42578125" style="1" customWidth="1"/>
    <col min="13609" max="13609" width="4.85546875" style="1" customWidth="1"/>
    <col min="13610" max="13610" width="3.5703125" style="1" customWidth="1"/>
    <col min="13611" max="13611" width="4.42578125" style="1" customWidth="1"/>
    <col min="13612" max="13824" width="11.5703125" style="1"/>
    <col min="13825" max="13825" width="1.85546875" style="1" customWidth="1"/>
    <col min="13826" max="13826" width="4.5703125" style="1" customWidth="1"/>
    <col min="13827" max="13827" width="8" style="1" customWidth="1"/>
    <col min="13828" max="13828" width="8.42578125" style="1" customWidth="1"/>
    <col min="13829" max="13831" width="4.5703125" style="1" customWidth="1"/>
    <col min="13832" max="13832" width="7.140625" style="1" customWidth="1"/>
    <col min="13833" max="13833" width="7.42578125" style="1" customWidth="1"/>
    <col min="13834" max="13834" width="7.85546875" style="1" customWidth="1"/>
    <col min="13835" max="13835" width="8.42578125" style="1" customWidth="1"/>
    <col min="13836" max="13836" width="4.5703125" style="1" customWidth="1"/>
    <col min="13837" max="13837" width="7.85546875" style="1" customWidth="1"/>
    <col min="13838" max="13838" width="7.42578125" style="1" customWidth="1"/>
    <col min="13839" max="13839" width="8.140625" style="1" customWidth="1"/>
    <col min="13840" max="13840" width="7.85546875" style="1" customWidth="1"/>
    <col min="13841" max="13841" width="4.5703125" style="1" customWidth="1"/>
    <col min="13842" max="13842" width="6" style="1" customWidth="1"/>
    <col min="13843" max="13843" width="9.140625" style="1" customWidth="1"/>
    <col min="13844" max="13844" width="7" style="1" customWidth="1"/>
    <col min="13845" max="13845" width="8.42578125" style="1" customWidth="1"/>
    <col min="13846" max="13846" width="9" style="1" customWidth="1"/>
    <col min="13847" max="13849" width="4.5703125" style="1" customWidth="1"/>
    <col min="13850" max="13850" width="7.140625" style="1" customWidth="1"/>
    <col min="13851" max="13851" width="8.5703125" style="1" customWidth="1"/>
    <col min="13852" max="13855" width="4.5703125" style="1" customWidth="1"/>
    <col min="13856" max="13857" width="11.5703125" style="1"/>
    <col min="13858" max="13858" width="7.140625" style="1" customWidth="1"/>
    <col min="13859" max="13859" width="7.42578125" style="1" customWidth="1"/>
    <col min="13860" max="13860" width="6.5703125" style="1" customWidth="1"/>
    <col min="13861" max="13861" width="8.140625" style="1" customWidth="1"/>
    <col min="13862" max="13862" width="9.140625" style="1" customWidth="1"/>
    <col min="13863" max="13863" width="11.5703125" style="1"/>
    <col min="13864" max="13864" width="4.42578125" style="1" customWidth="1"/>
    <col min="13865" max="13865" width="4.85546875" style="1" customWidth="1"/>
    <col min="13866" max="13866" width="3.5703125" style="1" customWidth="1"/>
    <col min="13867" max="13867" width="4.42578125" style="1" customWidth="1"/>
    <col min="13868" max="14080" width="11.5703125" style="1"/>
    <col min="14081" max="14081" width="1.85546875" style="1" customWidth="1"/>
    <col min="14082" max="14082" width="4.5703125" style="1" customWidth="1"/>
    <col min="14083" max="14083" width="8" style="1" customWidth="1"/>
    <col min="14084" max="14084" width="8.42578125" style="1" customWidth="1"/>
    <col min="14085" max="14087" width="4.5703125" style="1" customWidth="1"/>
    <col min="14088" max="14088" width="7.140625" style="1" customWidth="1"/>
    <col min="14089" max="14089" width="7.42578125" style="1" customWidth="1"/>
    <col min="14090" max="14090" width="7.85546875" style="1" customWidth="1"/>
    <col min="14091" max="14091" width="8.42578125" style="1" customWidth="1"/>
    <col min="14092" max="14092" width="4.5703125" style="1" customWidth="1"/>
    <col min="14093" max="14093" width="7.85546875" style="1" customWidth="1"/>
    <col min="14094" max="14094" width="7.42578125" style="1" customWidth="1"/>
    <col min="14095" max="14095" width="8.140625" style="1" customWidth="1"/>
    <col min="14096" max="14096" width="7.85546875" style="1" customWidth="1"/>
    <col min="14097" max="14097" width="4.5703125" style="1" customWidth="1"/>
    <col min="14098" max="14098" width="6" style="1" customWidth="1"/>
    <col min="14099" max="14099" width="9.140625" style="1" customWidth="1"/>
    <col min="14100" max="14100" width="7" style="1" customWidth="1"/>
    <col min="14101" max="14101" width="8.42578125" style="1" customWidth="1"/>
    <col min="14102" max="14102" width="9" style="1" customWidth="1"/>
    <col min="14103" max="14105" width="4.5703125" style="1" customWidth="1"/>
    <col min="14106" max="14106" width="7.140625" style="1" customWidth="1"/>
    <col min="14107" max="14107" width="8.5703125" style="1" customWidth="1"/>
    <col min="14108" max="14111" width="4.5703125" style="1" customWidth="1"/>
    <col min="14112" max="14113" width="11.5703125" style="1"/>
    <col min="14114" max="14114" width="7.140625" style="1" customWidth="1"/>
    <col min="14115" max="14115" width="7.42578125" style="1" customWidth="1"/>
    <col min="14116" max="14116" width="6.5703125" style="1" customWidth="1"/>
    <col min="14117" max="14117" width="8.140625" style="1" customWidth="1"/>
    <col min="14118" max="14118" width="9.140625" style="1" customWidth="1"/>
    <col min="14119" max="14119" width="11.5703125" style="1"/>
    <col min="14120" max="14120" width="4.42578125" style="1" customWidth="1"/>
    <col min="14121" max="14121" width="4.85546875" style="1" customWidth="1"/>
    <col min="14122" max="14122" width="3.5703125" style="1" customWidth="1"/>
    <col min="14123" max="14123" width="4.42578125" style="1" customWidth="1"/>
    <col min="14124" max="14336" width="11.5703125" style="1"/>
    <col min="14337" max="14337" width="1.85546875" style="1" customWidth="1"/>
    <col min="14338" max="14338" width="4.5703125" style="1" customWidth="1"/>
    <col min="14339" max="14339" width="8" style="1" customWidth="1"/>
    <col min="14340" max="14340" width="8.42578125" style="1" customWidth="1"/>
    <col min="14341" max="14343" width="4.5703125" style="1" customWidth="1"/>
    <col min="14344" max="14344" width="7.140625" style="1" customWidth="1"/>
    <col min="14345" max="14345" width="7.42578125" style="1" customWidth="1"/>
    <col min="14346" max="14346" width="7.85546875" style="1" customWidth="1"/>
    <col min="14347" max="14347" width="8.42578125" style="1" customWidth="1"/>
    <col min="14348" max="14348" width="4.5703125" style="1" customWidth="1"/>
    <col min="14349" max="14349" width="7.85546875" style="1" customWidth="1"/>
    <col min="14350" max="14350" width="7.42578125" style="1" customWidth="1"/>
    <col min="14351" max="14351" width="8.140625" style="1" customWidth="1"/>
    <col min="14352" max="14352" width="7.85546875" style="1" customWidth="1"/>
    <col min="14353" max="14353" width="4.5703125" style="1" customWidth="1"/>
    <col min="14354" max="14354" width="6" style="1" customWidth="1"/>
    <col min="14355" max="14355" width="9.140625" style="1" customWidth="1"/>
    <col min="14356" max="14356" width="7" style="1" customWidth="1"/>
    <col min="14357" max="14357" width="8.42578125" style="1" customWidth="1"/>
    <col min="14358" max="14358" width="9" style="1" customWidth="1"/>
    <col min="14359" max="14361" width="4.5703125" style="1" customWidth="1"/>
    <col min="14362" max="14362" width="7.140625" style="1" customWidth="1"/>
    <col min="14363" max="14363" width="8.5703125" style="1" customWidth="1"/>
    <col min="14364" max="14367" width="4.5703125" style="1" customWidth="1"/>
    <col min="14368" max="14369" width="11.5703125" style="1"/>
    <col min="14370" max="14370" width="7.140625" style="1" customWidth="1"/>
    <col min="14371" max="14371" width="7.42578125" style="1" customWidth="1"/>
    <col min="14372" max="14372" width="6.5703125" style="1" customWidth="1"/>
    <col min="14373" max="14373" width="8.140625" style="1" customWidth="1"/>
    <col min="14374" max="14374" width="9.140625" style="1" customWidth="1"/>
    <col min="14375" max="14375" width="11.5703125" style="1"/>
    <col min="14376" max="14376" width="4.42578125" style="1" customWidth="1"/>
    <col min="14377" max="14377" width="4.85546875" style="1" customWidth="1"/>
    <col min="14378" max="14378" width="3.5703125" style="1" customWidth="1"/>
    <col min="14379" max="14379" width="4.42578125" style="1" customWidth="1"/>
    <col min="14380" max="14592" width="11.5703125" style="1"/>
    <col min="14593" max="14593" width="1.85546875" style="1" customWidth="1"/>
    <col min="14594" max="14594" width="4.5703125" style="1" customWidth="1"/>
    <col min="14595" max="14595" width="8" style="1" customWidth="1"/>
    <col min="14596" max="14596" width="8.42578125" style="1" customWidth="1"/>
    <col min="14597" max="14599" width="4.5703125" style="1" customWidth="1"/>
    <col min="14600" max="14600" width="7.140625" style="1" customWidth="1"/>
    <col min="14601" max="14601" width="7.42578125" style="1" customWidth="1"/>
    <col min="14602" max="14602" width="7.85546875" style="1" customWidth="1"/>
    <col min="14603" max="14603" width="8.42578125" style="1" customWidth="1"/>
    <col min="14604" max="14604" width="4.5703125" style="1" customWidth="1"/>
    <col min="14605" max="14605" width="7.85546875" style="1" customWidth="1"/>
    <col min="14606" max="14606" width="7.42578125" style="1" customWidth="1"/>
    <col min="14607" max="14607" width="8.140625" style="1" customWidth="1"/>
    <col min="14608" max="14608" width="7.85546875" style="1" customWidth="1"/>
    <col min="14609" max="14609" width="4.5703125" style="1" customWidth="1"/>
    <col min="14610" max="14610" width="6" style="1" customWidth="1"/>
    <col min="14611" max="14611" width="9.140625" style="1" customWidth="1"/>
    <col min="14612" max="14612" width="7" style="1" customWidth="1"/>
    <col min="14613" max="14613" width="8.42578125" style="1" customWidth="1"/>
    <col min="14614" max="14614" width="9" style="1" customWidth="1"/>
    <col min="14615" max="14617" width="4.5703125" style="1" customWidth="1"/>
    <col min="14618" max="14618" width="7.140625" style="1" customWidth="1"/>
    <col min="14619" max="14619" width="8.5703125" style="1" customWidth="1"/>
    <col min="14620" max="14623" width="4.5703125" style="1" customWidth="1"/>
    <col min="14624" max="14625" width="11.5703125" style="1"/>
    <col min="14626" max="14626" width="7.140625" style="1" customWidth="1"/>
    <col min="14627" max="14627" width="7.42578125" style="1" customWidth="1"/>
    <col min="14628" max="14628" width="6.5703125" style="1" customWidth="1"/>
    <col min="14629" max="14629" width="8.140625" style="1" customWidth="1"/>
    <col min="14630" max="14630" width="9.140625" style="1" customWidth="1"/>
    <col min="14631" max="14631" width="11.5703125" style="1"/>
    <col min="14632" max="14632" width="4.42578125" style="1" customWidth="1"/>
    <col min="14633" max="14633" width="4.85546875" style="1" customWidth="1"/>
    <col min="14634" max="14634" width="3.5703125" style="1" customWidth="1"/>
    <col min="14635" max="14635" width="4.42578125" style="1" customWidth="1"/>
    <col min="14636" max="14848" width="11.5703125" style="1"/>
    <col min="14849" max="14849" width="1.85546875" style="1" customWidth="1"/>
    <col min="14850" max="14850" width="4.5703125" style="1" customWidth="1"/>
    <col min="14851" max="14851" width="8" style="1" customWidth="1"/>
    <col min="14852" max="14852" width="8.42578125" style="1" customWidth="1"/>
    <col min="14853" max="14855" width="4.5703125" style="1" customWidth="1"/>
    <col min="14856" max="14856" width="7.140625" style="1" customWidth="1"/>
    <col min="14857" max="14857" width="7.42578125" style="1" customWidth="1"/>
    <col min="14858" max="14858" width="7.85546875" style="1" customWidth="1"/>
    <col min="14859" max="14859" width="8.42578125" style="1" customWidth="1"/>
    <col min="14860" max="14860" width="4.5703125" style="1" customWidth="1"/>
    <col min="14861" max="14861" width="7.85546875" style="1" customWidth="1"/>
    <col min="14862" max="14862" width="7.42578125" style="1" customWidth="1"/>
    <col min="14863" max="14863" width="8.140625" style="1" customWidth="1"/>
    <col min="14864" max="14864" width="7.85546875" style="1" customWidth="1"/>
    <col min="14865" max="14865" width="4.5703125" style="1" customWidth="1"/>
    <col min="14866" max="14866" width="6" style="1" customWidth="1"/>
    <col min="14867" max="14867" width="9.140625" style="1" customWidth="1"/>
    <col min="14868" max="14868" width="7" style="1" customWidth="1"/>
    <col min="14869" max="14869" width="8.42578125" style="1" customWidth="1"/>
    <col min="14870" max="14870" width="9" style="1" customWidth="1"/>
    <col min="14871" max="14873" width="4.5703125" style="1" customWidth="1"/>
    <col min="14874" max="14874" width="7.140625" style="1" customWidth="1"/>
    <col min="14875" max="14875" width="8.5703125" style="1" customWidth="1"/>
    <col min="14876" max="14879" width="4.5703125" style="1" customWidth="1"/>
    <col min="14880" max="14881" width="11.5703125" style="1"/>
    <col min="14882" max="14882" width="7.140625" style="1" customWidth="1"/>
    <col min="14883" max="14883" width="7.42578125" style="1" customWidth="1"/>
    <col min="14884" max="14884" width="6.5703125" style="1" customWidth="1"/>
    <col min="14885" max="14885" width="8.140625" style="1" customWidth="1"/>
    <col min="14886" max="14886" width="9.140625" style="1" customWidth="1"/>
    <col min="14887" max="14887" width="11.5703125" style="1"/>
    <col min="14888" max="14888" width="4.42578125" style="1" customWidth="1"/>
    <col min="14889" max="14889" width="4.85546875" style="1" customWidth="1"/>
    <col min="14890" max="14890" width="3.5703125" style="1" customWidth="1"/>
    <col min="14891" max="14891" width="4.42578125" style="1" customWidth="1"/>
    <col min="14892" max="15104" width="11.5703125" style="1"/>
    <col min="15105" max="15105" width="1.85546875" style="1" customWidth="1"/>
    <col min="15106" max="15106" width="4.5703125" style="1" customWidth="1"/>
    <col min="15107" max="15107" width="8" style="1" customWidth="1"/>
    <col min="15108" max="15108" width="8.42578125" style="1" customWidth="1"/>
    <col min="15109" max="15111" width="4.5703125" style="1" customWidth="1"/>
    <col min="15112" max="15112" width="7.140625" style="1" customWidth="1"/>
    <col min="15113" max="15113" width="7.42578125" style="1" customWidth="1"/>
    <col min="15114" max="15114" width="7.85546875" style="1" customWidth="1"/>
    <col min="15115" max="15115" width="8.42578125" style="1" customWidth="1"/>
    <col min="15116" max="15116" width="4.5703125" style="1" customWidth="1"/>
    <col min="15117" max="15117" width="7.85546875" style="1" customWidth="1"/>
    <col min="15118" max="15118" width="7.42578125" style="1" customWidth="1"/>
    <col min="15119" max="15119" width="8.140625" style="1" customWidth="1"/>
    <col min="15120" max="15120" width="7.85546875" style="1" customWidth="1"/>
    <col min="15121" max="15121" width="4.5703125" style="1" customWidth="1"/>
    <col min="15122" max="15122" width="6" style="1" customWidth="1"/>
    <col min="15123" max="15123" width="9.140625" style="1" customWidth="1"/>
    <col min="15124" max="15124" width="7" style="1" customWidth="1"/>
    <col min="15125" max="15125" width="8.42578125" style="1" customWidth="1"/>
    <col min="15126" max="15126" width="9" style="1" customWidth="1"/>
    <col min="15127" max="15129" width="4.5703125" style="1" customWidth="1"/>
    <col min="15130" max="15130" width="7.140625" style="1" customWidth="1"/>
    <col min="15131" max="15131" width="8.5703125" style="1" customWidth="1"/>
    <col min="15132" max="15135" width="4.5703125" style="1" customWidth="1"/>
    <col min="15136" max="15137" width="11.5703125" style="1"/>
    <col min="15138" max="15138" width="7.140625" style="1" customWidth="1"/>
    <col min="15139" max="15139" width="7.42578125" style="1" customWidth="1"/>
    <col min="15140" max="15140" width="6.5703125" style="1" customWidth="1"/>
    <col min="15141" max="15141" width="8.140625" style="1" customWidth="1"/>
    <col min="15142" max="15142" width="9.140625" style="1" customWidth="1"/>
    <col min="15143" max="15143" width="11.5703125" style="1"/>
    <col min="15144" max="15144" width="4.42578125" style="1" customWidth="1"/>
    <col min="15145" max="15145" width="4.85546875" style="1" customWidth="1"/>
    <col min="15146" max="15146" width="3.5703125" style="1" customWidth="1"/>
    <col min="15147" max="15147" width="4.42578125" style="1" customWidth="1"/>
    <col min="15148" max="15360" width="11.5703125" style="1"/>
    <col min="15361" max="15361" width="1.85546875" style="1" customWidth="1"/>
    <col min="15362" max="15362" width="4.5703125" style="1" customWidth="1"/>
    <col min="15363" max="15363" width="8" style="1" customWidth="1"/>
    <col min="15364" max="15364" width="8.42578125" style="1" customWidth="1"/>
    <col min="15365" max="15367" width="4.5703125" style="1" customWidth="1"/>
    <col min="15368" max="15368" width="7.140625" style="1" customWidth="1"/>
    <col min="15369" max="15369" width="7.42578125" style="1" customWidth="1"/>
    <col min="15370" max="15370" width="7.85546875" style="1" customWidth="1"/>
    <col min="15371" max="15371" width="8.42578125" style="1" customWidth="1"/>
    <col min="15372" max="15372" width="4.5703125" style="1" customWidth="1"/>
    <col min="15373" max="15373" width="7.85546875" style="1" customWidth="1"/>
    <col min="15374" max="15374" width="7.42578125" style="1" customWidth="1"/>
    <col min="15375" max="15375" width="8.140625" style="1" customWidth="1"/>
    <col min="15376" max="15376" width="7.85546875" style="1" customWidth="1"/>
    <col min="15377" max="15377" width="4.5703125" style="1" customWidth="1"/>
    <col min="15378" max="15378" width="6" style="1" customWidth="1"/>
    <col min="15379" max="15379" width="9.140625" style="1" customWidth="1"/>
    <col min="15380" max="15380" width="7" style="1" customWidth="1"/>
    <col min="15381" max="15381" width="8.42578125" style="1" customWidth="1"/>
    <col min="15382" max="15382" width="9" style="1" customWidth="1"/>
    <col min="15383" max="15385" width="4.5703125" style="1" customWidth="1"/>
    <col min="15386" max="15386" width="7.140625" style="1" customWidth="1"/>
    <col min="15387" max="15387" width="8.5703125" style="1" customWidth="1"/>
    <col min="15388" max="15391" width="4.5703125" style="1" customWidth="1"/>
    <col min="15392" max="15393" width="11.5703125" style="1"/>
    <col min="15394" max="15394" width="7.140625" style="1" customWidth="1"/>
    <col min="15395" max="15395" width="7.42578125" style="1" customWidth="1"/>
    <col min="15396" max="15396" width="6.5703125" style="1" customWidth="1"/>
    <col min="15397" max="15397" width="8.140625" style="1" customWidth="1"/>
    <col min="15398" max="15398" width="9.140625" style="1" customWidth="1"/>
    <col min="15399" max="15399" width="11.5703125" style="1"/>
    <col min="15400" max="15400" width="4.42578125" style="1" customWidth="1"/>
    <col min="15401" max="15401" width="4.85546875" style="1" customWidth="1"/>
    <col min="15402" max="15402" width="3.5703125" style="1" customWidth="1"/>
    <col min="15403" max="15403" width="4.42578125" style="1" customWidth="1"/>
    <col min="15404" max="15616" width="11.5703125" style="1"/>
    <col min="15617" max="15617" width="1.85546875" style="1" customWidth="1"/>
    <col min="15618" max="15618" width="4.5703125" style="1" customWidth="1"/>
    <col min="15619" max="15619" width="8" style="1" customWidth="1"/>
    <col min="15620" max="15620" width="8.42578125" style="1" customWidth="1"/>
    <col min="15621" max="15623" width="4.5703125" style="1" customWidth="1"/>
    <col min="15624" max="15624" width="7.140625" style="1" customWidth="1"/>
    <col min="15625" max="15625" width="7.42578125" style="1" customWidth="1"/>
    <col min="15626" max="15626" width="7.85546875" style="1" customWidth="1"/>
    <col min="15627" max="15627" width="8.42578125" style="1" customWidth="1"/>
    <col min="15628" max="15628" width="4.5703125" style="1" customWidth="1"/>
    <col min="15629" max="15629" width="7.85546875" style="1" customWidth="1"/>
    <col min="15630" max="15630" width="7.42578125" style="1" customWidth="1"/>
    <col min="15631" max="15631" width="8.140625" style="1" customWidth="1"/>
    <col min="15632" max="15632" width="7.85546875" style="1" customWidth="1"/>
    <col min="15633" max="15633" width="4.5703125" style="1" customWidth="1"/>
    <col min="15634" max="15634" width="6" style="1" customWidth="1"/>
    <col min="15635" max="15635" width="9.140625" style="1" customWidth="1"/>
    <col min="15636" max="15636" width="7" style="1" customWidth="1"/>
    <col min="15637" max="15637" width="8.42578125" style="1" customWidth="1"/>
    <col min="15638" max="15638" width="9" style="1" customWidth="1"/>
    <col min="15639" max="15641" width="4.5703125" style="1" customWidth="1"/>
    <col min="15642" max="15642" width="7.140625" style="1" customWidth="1"/>
    <col min="15643" max="15643" width="8.5703125" style="1" customWidth="1"/>
    <col min="15644" max="15647" width="4.5703125" style="1" customWidth="1"/>
    <col min="15648" max="15649" width="11.5703125" style="1"/>
    <col min="15650" max="15650" width="7.140625" style="1" customWidth="1"/>
    <col min="15651" max="15651" width="7.42578125" style="1" customWidth="1"/>
    <col min="15652" max="15652" width="6.5703125" style="1" customWidth="1"/>
    <col min="15653" max="15653" width="8.140625" style="1" customWidth="1"/>
    <col min="15654" max="15654" width="9.140625" style="1" customWidth="1"/>
    <col min="15655" max="15655" width="11.5703125" style="1"/>
    <col min="15656" max="15656" width="4.42578125" style="1" customWidth="1"/>
    <col min="15657" max="15657" width="4.85546875" style="1" customWidth="1"/>
    <col min="15658" max="15658" width="3.5703125" style="1" customWidth="1"/>
    <col min="15659" max="15659" width="4.42578125" style="1" customWidth="1"/>
    <col min="15660" max="15872" width="11.5703125" style="1"/>
    <col min="15873" max="15873" width="1.85546875" style="1" customWidth="1"/>
    <col min="15874" max="15874" width="4.5703125" style="1" customWidth="1"/>
    <col min="15875" max="15875" width="8" style="1" customWidth="1"/>
    <col min="15876" max="15876" width="8.42578125" style="1" customWidth="1"/>
    <col min="15877" max="15879" width="4.5703125" style="1" customWidth="1"/>
    <col min="15880" max="15880" width="7.140625" style="1" customWidth="1"/>
    <col min="15881" max="15881" width="7.42578125" style="1" customWidth="1"/>
    <col min="15882" max="15882" width="7.85546875" style="1" customWidth="1"/>
    <col min="15883" max="15883" width="8.42578125" style="1" customWidth="1"/>
    <col min="15884" max="15884" width="4.5703125" style="1" customWidth="1"/>
    <col min="15885" max="15885" width="7.85546875" style="1" customWidth="1"/>
    <col min="15886" max="15886" width="7.42578125" style="1" customWidth="1"/>
    <col min="15887" max="15887" width="8.140625" style="1" customWidth="1"/>
    <col min="15888" max="15888" width="7.85546875" style="1" customWidth="1"/>
    <col min="15889" max="15889" width="4.5703125" style="1" customWidth="1"/>
    <col min="15890" max="15890" width="6" style="1" customWidth="1"/>
    <col min="15891" max="15891" width="9.140625" style="1" customWidth="1"/>
    <col min="15892" max="15892" width="7" style="1" customWidth="1"/>
    <col min="15893" max="15893" width="8.42578125" style="1" customWidth="1"/>
    <col min="15894" max="15894" width="9" style="1" customWidth="1"/>
    <col min="15895" max="15897" width="4.5703125" style="1" customWidth="1"/>
    <col min="15898" max="15898" width="7.140625" style="1" customWidth="1"/>
    <col min="15899" max="15899" width="8.5703125" style="1" customWidth="1"/>
    <col min="15900" max="15903" width="4.5703125" style="1" customWidth="1"/>
    <col min="15904" max="15905" width="11.5703125" style="1"/>
    <col min="15906" max="15906" width="7.140625" style="1" customWidth="1"/>
    <col min="15907" max="15907" width="7.42578125" style="1" customWidth="1"/>
    <col min="15908" max="15908" width="6.5703125" style="1" customWidth="1"/>
    <col min="15909" max="15909" width="8.140625" style="1" customWidth="1"/>
    <col min="15910" max="15910" width="9.140625" style="1" customWidth="1"/>
    <col min="15911" max="15911" width="11.5703125" style="1"/>
    <col min="15912" max="15912" width="4.42578125" style="1" customWidth="1"/>
    <col min="15913" max="15913" width="4.85546875" style="1" customWidth="1"/>
    <col min="15914" max="15914" width="3.5703125" style="1" customWidth="1"/>
    <col min="15915" max="15915" width="4.42578125" style="1" customWidth="1"/>
    <col min="15916" max="16128" width="11.5703125" style="1"/>
    <col min="16129" max="16129" width="1.85546875" style="1" customWidth="1"/>
    <col min="16130" max="16130" width="4.5703125" style="1" customWidth="1"/>
    <col min="16131" max="16131" width="8" style="1" customWidth="1"/>
    <col min="16132" max="16132" width="8.42578125" style="1" customWidth="1"/>
    <col min="16133" max="16135" width="4.5703125" style="1" customWidth="1"/>
    <col min="16136" max="16136" width="7.140625" style="1" customWidth="1"/>
    <col min="16137" max="16137" width="7.42578125" style="1" customWidth="1"/>
    <col min="16138" max="16138" width="7.85546875" style="1" customWidth="1"/>
    <col min="16139" max="16139" width="8.42578125" style="1" customWidth="1"/>
    <col min="16140" max="16140" width="4.5703125" style="1" customWidth="1"/>
    <col min="16141" max="16141" width="7.85546875" style="1" customWidth="1"/>
    <col min="16142" max="16142" width="7.42578125" style="1" customWidth="1"/>
    <col min="16143" max="16143" width="8.140625" style="1" customWidth="1"/>
    <col min="16144" max="16144" width="7.85546875" style="1" customWidth="1"/>
    <col min="16145" max="16145" width="4.5703125" style="1" customWidth="1"/>
    <col min="16146" max="16146" width="6" style="1" customWidth="1"/>
    <col min="16147" max="16147" width="9.140625" style="1" customWidth="1"/>
    <col min="16148" max="16148" width="7" style="1" customWidth="1"/>
    <col min="16149" max="16149" width="8.42578125" style="1" customWidth="1"/>
    <col min="16150" max="16150" width="9" style="1" customWidth="1"/>
    <col min="16151" max="16153" width="4.5703125" style="1" customWidth="1"/>
    <col min="16154" max="16154" width="7.140625" style="1" customWidth="1"/>
    <col min="16155" max="16155" width="8.5703125" style="1" customWidth="1"/>
    <col min="16156" max="16159" width="4.5703125" style="1" customWidth="1"/>
    <col min="16160" max="16161" width="11.5703125" style="1"/>
    <col min="16162" max="16162" width="7.140625" style="1" customWidth="1"/>
    <col min="16163" max="16163" width="7.42578125" style="1" customWidth="1"/>
    <col min="16164" max="16164" width="6.5703125" style="1" customWidth="1"/>
    <col min="16165" max="16165" width="8.140625" style="1" customWidth="1"/>
    <col min="16166" max="16166" width="9.140625" style="1" customWidth="1"/>
    <col min="16167" max="16167" width="11.5703125" style="1"/>
    <col min="16168" max="16168" width="4.42578125" style="1" customWidth="1"/>
    <col min="16169" max="16169" width="4.85546875" style="1" customWidth="1"/>
    <col min="16170" max="16170" width="3.5703125" style="1" customWidth="1"/>
    <col min="16171" max="16171" width="4.42578125" style="1" customWidth="1"/>
    <col min="16172" max="16384" width="11.5703125" style="1"/>
  </cols>
  <sheetData>
    <row r="1" spans="3:23" ht="15.75" thickBot="1"/>
    <row r="2" spans="3:23"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3:23" ht="28.7" customHeight="1" thickBot="1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3:23" ht="27" customHeight="1">
      <c r="C4" s="10" t="s">
        <v>1</v>
      </c>
      <c r="D4" s="11"/>
      <c r="E4" s="11"/>
      <c r="F4" s="11"/>
      <c r="G4" s="11"/>
      <c r="H4" s="11"/>
      <c r="I4" s="11"/>
      <c r="J4" s="11"/>
      <c r="K4" s="12">
        <v>1445</v>
      </c>
      <c r="L4" s="13"/>
      <c r="M4" s="13"/>
      <c r="N4" s="13"/>
      <c r="O4" s="13"/>
      <c r="P4" s="13"/>
      <c r="Q4" s="14" t="s">
        <v>2</v>
      </c>
      <c r="S4" s="3" t="s">
        <v>3</v>
      </c>
      <c r="V4" s="3"/>
      <c r="W4" s="3"/>
    </row>
    <row r="5" spans="3:23" ht="27" customHeight="1">
      <c r="C5" s="15" t="s">
        <v>4</v>
      </c>
      <c r="D5" s="16"/>
      <c r="E5" s="16"/>
      <c r="F5" s="16"/>
      <c r="G5" s="16"/>
      <c r="H5" s="16"/>
      <c r="I5" s="16"/>
      <c r="J5" s="16"/>
      <c r="K5" s="17">
        <v>1446</v>
      </c>
      <c r="L5" s="18"/>
      <c r="M5" s="18"/>
      <c r="N5" s="18"/>
      <c r="O5" s="18"/>
      <c r="P5" s="18"/>
      <c r="Q5" s="19" t="s">
        <v>5</v>
      </c>
      <c r="S5" s="3" t="s">
        <v>3</v>
      </c>
      <c r="V5" s="3"/>
    </row>
    <row r="6" spans="3:23" ht="27" customHeight="1">
      <c r="C6" s="15" t="s">
        <v>6</v>
      </c>
      <c r="D6" s="16"/>
      <c r="E6" s="16"/>
      <c r="F6" s="16"/>
      <c r="G6" s="16"/>
      <c r="H6" s="16"/>
      <c r="I6" s="16"/>
      <c r="J6" s="16"/>
      <c r="K6" s="17">
        <v>1374</v>
      </c>
      <c r="L6" s="18">
        <f>+'BALANCE 2022 '!E40</f>
        <v>10000000</v>
      </c>
      <c r="M6" s="18"/>
      <c r="N6" s="18"/>
      <c r="O6" s="18"/>
      <c r="P6" s="18"/>
      <c r="Q6" s="20" t="s">
        <v>2</v>
      </c>
      <c r="S6" s="3" t="s">
        <v>7</v>
      </c>
    </row>
    <row r="7" spans="3:23" ht="27" customHeight="1">
      <c r="C7" s="21" t="s">
        <v>8</v>
      </c>
      <c r="D7" s="22"/>
      <c r="E7" s="22"/>
      <c r="F7" s="22"/>
      <c r="G7" s="22"/>
      <c r="H7" s="22"/>
      <c r="I7" s="22"/>
      <c r="J7" s="22"/>
      <c r="K7" s="23">
        <v>1375</v>
      </c>
      <c r="L7" s="24"/>
      <c r="M7" s="24"/>
      <c r="N7" s="24"/>
      <c r="O7" s="24"/>
      <c r="P7" s="24"/>
      <c r="Q7" s="25" t="s">
        <v>2</v>
      </c>
    </row>
    <row r="8" spans="3:23" ht="27" customHeight="1">
      <c r="C8" s="26" t="s">
        <v>9</v>
      </c>
      <c r="D8" s="27"/>
      <c r="E8" s="27"/>
      <c r="F8" s="27"/>
      <c r="G8" s="27"/>
      <c r="H8" s="27"/>
      <c r="I8" s="27"/>
      <c r="J8" s="28"/>
      <c r="K8" s="17">
        <v>1376</v>
      </c>
      <c r="L8" s="29"/>
      <c r="M8" s="29"/>
      <c r="N8" s="29"/>
      <c r="O8" s="29"/>
      <c r="P8" s="29"/>
      <c r="Q8" s="30" t="s">
        <v>5</v>
      </c>
    </row>
    <row r="9" spans="3:23" ht="27" customHeight="1">
      <c r="C9" s="31" t="s">
        <v>10</v>
      </c>
      <c r="D9" s="32"/>
      <c r="E9" s="32"/>
      <c r="F9" s="32"/>
      <c r="G9" s="32"/>
      <c r="H9" s="32"/>
      <c r="I9" s="32"/>
      <c r="J9" s="33"/>
      <c r="K9" s="23">
        <v>1705</v>
      </c>
      <c r="L9" s="24"/>
      <c r="M9" s="24"/>
      <c r="N9" s="24"/>
      <c r="O9" s="24"/>
      <c r="P9" s="24"/>
      <c r="Q9" s="25" t="s">
        <v>2</v>
      </c>
      <c r="S9" s="3" t="s">
        <v>11</v>
      </c>
      <c r="U9" s="1" t="s">
        <v>12</v>
      </c>
      <c r="V9" s="34">
        <f>+L9</f>
        <v>0</v>
      </c>
    </row>
    <row r="10" spans="3:23" ht="27" customHeight="1">
      <c r="C10" s="26" t="s">
        <v>13</v>
      </c>
      <c r="D10" s="27"/>
      <c r="E10" s="27"/>
      <c r="F10" s="27"/>
      <c r="G10" s="27"/>
      <c r="H10" s="27"/>
      <c r="I10" s="27"/>
      <c r="J10" s="28"/>
      <c r="K10" s="17">
        <v>1706</v>
      </c>
      <c r="L10" s="29"/>
      <c r="M10" s="29"/>
      <c r="N10" s="29"/>
      <c r="O10" s="29"/>
      <c r="P10" s="29"/>
      <c r="Q10" s="30" t="s">
        <v>5</v>
      </c>
      <c r="S10" s="3" t="s">
        <v>14</v>
      </c>
    </row>
    <row r="11" spans="3:23" ht="27" customHeight="1">
      <c r="C11" s="15" t="s">
        <v>15</v>
      </c>
      <c r="D11" s="16"/>
      <c r="E11" s="16"/>
      <c r="F11" s="16"/>
      <c r="G11" s="16"/>
      <c r="H11" s="16"/>
      <c r="I11" s="16"/>
      <c r="J11" s="16"/>
      <c r="K11" s="17">
        <v>1707</v>
      </c>
      <c r="L11" s="18"/>
      <c r="M11" s="18"/>
      <c r="N11" s="18"/>
      <c r="O11" s="18"/>
      <c r="P11" s="18"/>
      <c r="Q11" s="20" t="s">
        <v>2</v>
      </c>
      <c r="S11" s="3" t="s">
        <v>16</v>
      </c>
    </row>
    <row r="12" spans="3:23" ht="27" customHeight="1">
      <c r="C12" s="35" t="s">
        <v>17</v>
      </c>
      <c r="D12" s="36"/>
      <c r="E12" s="36"/>
      <c r="F12" s="36"/>
      <c r="G12" s="36"/>
      <c r="H12" s="36"/>
      <c r="I12" s="36"/>
      <c r="J12" s="36"/>
      <c r="K12" s="37">
        <v>1377</v>
      </c>
      <c r="L12" s="38"/>
      <c r="M12" s="38"/>
      <c r="N12" s="38"/>
      <c r="O12" s="38"/>
      <c r="P12" s="38"/>
      <c r="Q12" s="39" t="s">
        <v>2</v>
      </c>
    </row>
    <row r="13" spans="3:23" ht="27" customHeight="1">
      <c r="C13" s="40" t="s">
        <v>18</v>
      </c>
      <c r="D13" s="41"/>
      <c r="E13" s="41"/>
      <c r="F13" s="41"/>
      <c r="G13" s="41"/>
      <c r="H13" s="41"/>
      <c r="I13" s="41"/>
      <c r="J13" s="42"/>
      <c r="K13" s="37">
        <v>1378</v>
      </c>
      <c r="L13" s="38"/>
      <c r="M13" s="38"/>
      <c r="N13" s="38"/>
      <c r="O13" s="38"/>
      <c r="P13" s="38"/>
      <c r="Q13" s="43" t="s">
        <v>5</v>
      </c>
    </row>
    <row r="14" spans="3:23" ht="27" customHeight="1">
      <c r="C14" s="40" t="s">
        <v>19</v>
      </c>
      <c r="D14" s="41"/>
      <c r="E14" s="41"/>
      <c r="F14" s="41"/>
      <c r="G14" s="41"/>
      <c r="H14" s="41"/>
      <c r="I14" s="41"/>
      <c r="J14" s="42"/>
      <c r="K14" s="37">
        <v>1726</v>
      </c>
      <c r="L14" s="38"/>
      <c r="M14" s="38"/>
      <c r="N14" s="38"/>
      <c r="O14" s="38"/>
      <c r="P14" s="38"/>
      <c r="Q14" s="39" t="s">
        <v>2</v>
      </c>
    </row>
    <row r="15" spans="3:23" ht="27" customHeight="1">
      <c r="C15" s="35" t="s">
        <v>20</v>
      </c>
      <c r="D15" s="36"/>
      <c r="E15" s="36"/>
      <c r="F15" s="36"/>
      <c r="G15" s="36"/>
      <c r="H15" s="36"/>
      <c r="I15" s="36"/>
      <c r="J15" s="36"/>
      <c r="K15" s="37">
        <v>1591</v>
      </c>
      <c r="L15" s="38"/>
      <c r="M15" s="38"/>
      <c r="N15" s="38"/>
      <c r="O15" s="38"/>
      <c r="P15" s="38"/>
      <c r="Q15" s="43" t="s">
        <v>5</v>
      </c>
    </row>
    <row r="16" spans="3:23" ht="27" customHeight="1">
      <c r="C16" s="35" t="s">
        <v>21</v>
      </c>
      <c r="D16" s="36"/>
      <c r="E16" s="36"/>
      <c r="F16" s="36"/>
      <c r="G16" s="36"/>
      <c r="H16" s="36"/>
      <c r="I16" s="36"/>
      <c r="J16" s="44"/>
      <c r="K16" s="37">
        <v>1479</v>
      </c>
      <c r="L16" s="45"/>
      <c r="M16" s="45"/>
      <c r="N16" s="45"/>
      <c r="O16" s="45"/>
      <c r="P16" s="45"/>
      <c r="Q16" s="43" t="s">
        <v>5</v>
      </c>
    </row>
    <row r="17" spans="3:29" ht="27" customHeight="1">
      <c r="C17" s="35" t="s">
        <v>22</v>
      </c>
      <c r="D17" s="36"/>
      <c r="E17" s="36"/>
      <c r="F17" s="36"/>
      <c r="G17" s="36"/>
      <c r="H17" s="36"/>
      <c r="I17" s="36"/>
      <c r="J17" s="36"/>
      <c r="K17" s="37">
        <v>1708</v>
      </c>
      <c r="L17" s="38"/>
      <c r="M17" s="38"/>
      <c r="N17" s="38"/>
      <c r="O17" s="38"/>
      <c r="P17" s="38"/>
      <c r="Q17" s="43" t="s">
        <v>5</v>
      </c>
    </row>
    <row r="18" spans="3:29" ht="27" customHeight="1">
      <c r="C18" s="35" t="s">
        <v>23</v>
      </c>
      <c r="D18" s="36"/>
      <c r="E18" s="36"/>
      <c r="F18" s="36"/>
      <c r="G18" s="36"/>
      <c r="H18" s="36"/>
      <c r="I18" s="36"/>
      <c r="J18" s="36"/>
      <c r="K18" s="37">
        <v>1709</v>
      </c>
      <c r="L18" s="38"/>
      <c r="M18" s="38"/>
      <c r="N18" s="38"/>
      <c r="O18" s="38"/>
      <c r="P18" s="38"/>
      <c r="Q18" s="43" t="s">
        <v>5</v>
      </c>
    </row>
    <row r="19" spans="3:29" ht="27" customHeight="1">
      <c r="C19" s="40" t="s">
        <v>24</v>
      </c>
      <c r="D19" s="41"/>
      <c r="E19" s="41"/>
      <c r="F19" s="41"/>
      <c r="G19" s="41"/>
      <c r="H19" s="41"/>
      <c r="I19" s="41"/>
      <c r="J19" s="42"/>
      <c r="K19" s="37">
        <v>1379</v>
      </c>
      <c r="L19" s="38"/>
      <c r="M19" s="38"/>
      <c r="N19" s="38"/>
      <c r="O19" s="38"/>
      <c r="P19" s="38"/>
      <c r="Q19" s="43" t="s">
        <v>5</v>
      </c>
    </row>
    <row r="20" spans="3:29" ht="27" customHeight="1">
      <c r="C20" s="46" t="s">
        <v>25</v>
      </c>
      <c r="D20" s="47"/>
      <c r="E20" s="47"/>
      <c r="F20" s="47"/>
      <c r="G20" s="47"/>
      <c r="H20" s="47"/>
      <c r="I20" s="47"/>
      <c r="J20" s="47"/>
      <c r="K20" s="37">
        <v>1710</v>
      </c>
      <c r="L20" s="38">
        <f>+AF37</f>
        <v>0</v>
      </c>
      <c r="M20" s="38"/>
      <c r="N20" s="38"/>
      <c r="O20" s="38"/>
      <c r="P20" s="38"/>
      <c r="Q20" s="39" t="s">
        <v>2</v>
      </c>
    </row>
    <row r="21" spans="3:29" ht="27" customHeight="1">
      <c r="C21" s="40" t="s">
        <v>26</v>
      </c>
      <c r="D21" s="41"/>
      <c r="E21" s="41"/>
      <c r="F21" s="41"/>
      <c r="G21" s="41"/>
      <c r="H21" s="41"/>
      <c r="I21" s="41"/>
      <c r="J21" s="42"/>
      <c r="K21" s="37">
        <v>1711</v>
      </c>
      <c r="L21" s="38"/>
      <c r="M21" s="38"/>
      <c r="N21" s="38"/>
      <c r="O21" s="38"/>
      <c r="P21" s="38"/>
      <c r="Q21" s="39" t="s">
        <v>2</v>
      </c>
    </row>
    <row r="22" spans="3:29" ht="27" customHeight="1">
      <c r="C22" s="48" t="s">
        <v>27</v>
      </c>
      <c r="D22" s="47"/>
      <c r="E22" s="47"/>
      <c r="F22" s="47"/>
      <c r="G22" s="47"/>
      <c r="H22" s="47"/>
      <c r="I22" s="47"/>
      <c r="J22" s="47"/>
      <c r="K22" s="37">
        <v>1380</v>
      </c>
      <c r="L22" s="38"/>
      <c r="M22" s="38"/>
      <c r="N22" s="38"/>
      <c r="O22" s="38"/>
      <c r="P22" s="38"/>
      <c r="Q22" s="39" t="s">
        <v>2</v>
      </c>
    </row>
    <row r="23" spans="3:29" ht="27" customHeight="1" thickBot="1">
      <c r="C23" s="49" t="s">
        <v>28</v>
      </c>
      <c r="D23" s="50"/>
      <c r="E23" s="50"/>
      <c r="F23" s="50"/>
      <c r="G23" s="50"/>
      <c r="H23" s="50"/>
      <c r="I23" s="50"/>
      <c r="J23" s="50"/>
      <c r="K23" s="51">
        <v>1381</v>
      </c>
      <c r="L23" s="52"/>
      <c r="M23" s="52"/>
      <c r="N23" s="52"/>
      <c r="O23" s="52"/>
      <c r="P23" s="52"/>
      <c r="Q23" s="53" t="s">
        <v>5</v>
      </c>
    </row>
    <row r="24" spans="3:29" ht="27" customHeight="1" thickBot="1">
      <c r="C24" s="54" t="s">
        <v>29</v>
      </c>
      <c r="D24" s="55"/>
      <c r="E24" s="55"/>
      <c r="F24" s="55"/>
      <c r="G24" s="55"/>
      <c r="H24" s="55"/>
      <c r="I24" s="55"/>
      <c r="J24" s="56"/>
      <c r="K24" s="57">
        <v>1545</v>
      </c>
      <c r="L24" s="58">
        <f>+L6</f>
        <v>10000000</v>
      </c>
      <c r="M24" s="58"/>
      <c r="N24" s="58"/>
      <c r="O24" s="58"/>
      <c r="P24" s="58"/>
      <c r="Q24" s="59" t="s">
        <v>30</v>
      </c>
      <c r="V24" s="34">
        <f>+L24</f>
        <v>10000000</v>
      </c>
      <c r="AA24" s="1" t="s">
        <v>31</v>
      </c>
    </row>
    <row r="25" spans="3:29" ht="27" customHeight="1" thickBot="1">
      <c r="C25" s="54" t="s">
        <v>32</v>
      </c>
      <c r="D25" s="55"/>
      <c r="E25" s="55"/>
      <c r="F25" s="55"/>
      <c r="G25" s="55"/>
      <c r="H25" s="55"/>
      <c r="I25" s="55"/>
      <c r="J25" s="56"/>
      <c r="K25" s="57">
        <v>1546</v>
      </c>
      <c r="L25" s="58"/>
      <c r="M25" s="58"/>
      <c r="N25" s="58"/>
      <c r="O25" s="58"/>
      <c r="P25" s="58"/>
      <c r="Q25" s="59" t="s">
        <v>30</v>
      </c>
      <c r="V25" s="34">
        <f>+L25</f>
        <v>0</v>
      </c>
      <c r="AA25" s="1">
        <v>2022</v>
      </c>
      <c r="AC25" s="1">
        <v>140000000</v>
      </c>
    </row>
    <row r="26" spans="3:29">
      <c r="AA26" s="1">
        <v>2021</v>
      </c>
    </row>
    <row r="27" spans="3:29">
      <c r="AA27" s="1">
        <v>2019</v>
      </c>
    </row>
    <row r="28" spans="3:29">
      <c r="AC28" s="1">
        <f>SUM(AC25:AC27)</f>
        <v>140000000</v>
      </c>
    </row>
    <row r="29" spans="3:29">
      <c r="AC29" s="1">
        <f>+AC28/3</f>
        <v>46666666.666666664</v>
      </c>
    </row>
    <row r="32" spans="3:29">
      <c r="AB32" s="1" t="s">
        <v>33</v>
      </c>
    </row>
    <row r="34" spans="28:35">
      <c r="AB34" s="1" t="s">
        <v>34</v>
      </c>
      <c r="AF34" s="1">
        <v>41300000</v>
      </c>
      <c r="AI34" s="1">
        <f>+N21</f>
        <v>0</v>
      </c>
    </row>
    <row r="35" spans="28:35">
      <c r="AB35" s="1" t="s">
        <v>35</v>
      </c>
      <c r="AF35" s="60">
        <f>-'[1]retiros  at2023'!H20</f>
        <v>-66000000</v>
      </c>
    </row>
    <row r="36" spans="28:35">
      <c r="AB36" s="1" t="s">
        <v>36</v>
      </c>
      <c r="AI36" s="1">
        <f>+AI34+AI35</f>
        <v>0</v>
      </c>
    </row>
    <row r="37" spans="28:35">
      <c r="AB37" s="1" t="s">
        <v>37</v>
      </c>
      <c r="AF37" s="1">
        <f>+AF36/2</f>
        <v>0</v>
      </c>
      <c r="AI37" s="1">
        <f>+AI36/2</f>
        <v>0</v>
      </c>
    </row>
    <row r="38" spans="28:35">
      <c r="AB38" s="1" t="s">
        <v>38</v>
      </c>
      <c r="AF38" s="1">
        <f>+AF34-AF37</f>
        <v>41300000</v>
      </c>
    </row>
  </sheetData>
  <mergeCells count="37">
    <mergeCell ref="L23:P23"/>
    <mergeCell ref="C24:J24"/>
    <mergeCell ref="L24:P24"/>
    <mergeCell ref="C25:J25"/>
    <mergeCell ref="L25:P25"/>
    <mergeCell ref="C19:J19"/>
    <mergeCell ref="L19:P19"/>
    <mergeCell ref="L20:P20"/>
    <mergeCell ref="C21:J21"/>
    <mergeCell ref="L21:P21"/>
    <mergeCell ref="L22:P22"/>
    <mergeCell ref="C16:J16"/>
    <mergeCell ref="L16:P16"/>
    <mergeCell ref="C17:J17"/>
    <mergeCell ref="L17:P17"/>
    <mergeCell ref="C18:J18"/>
    <mergeCell ref="L18:P18"/>
    <mergeCell ref="C13:J13"/>
    <mergeCell ref="L13:P13"/>
    <mergeCell ref="C14:J14"/>
    <mergeCell ref="L14:P14"/>
    <mergeCell ref="C15:J15"/>
    <mergeCell ref="L15:P15"/>
    <mergeCell ref="C9:J9"/>
    <mergeCell ref="L9:P9"/>
    <mergeCell ref="C10:J10"/>
    <mergeCell ref="L10:P10"/>
    <mergeCell ref="L11:P11"/>
    <mergeCell ref="C12:J12"/>
    <mergeCell ref="L12:P12"/>
    <mergeCell ref="C2:Q3"/>
    <mergeCell ref="L4:P4"/>
    <mergeCell ref="L5:P5"/>
    <mergeCell ref="L6:P6"/>
    <mergeCell ref="L7:P7"/>
    <mergeCell ref="C8:J8"/>
    <mergeCell ref="L8:P8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U13"/>
  <sheetViews>
    <sheetView showGridLines="0" zoomScaleNormal="100" workbookViewId="0">
      <selection activeCell="L11" sqref="L11:P11"/>
    </sheetView>
  </sheetViews>
  <sheetFormatPr baseColWidth="10" defaultRowHeight="14.25"/>
  <cols>
    <col min="1" max="1" width="1.85546875" style="1" customWidth="1"/>
    <col min="2" max="2" width="4.5703125" style="1" customWidth="1"/>
    <col min="3" max="3" width="8" style="1" customWidth="1"/>
    <col min="4" max="4" width="8.42578125" style="1" customWidth="1"/>
    <col min="5" max="7" width="4.5703125" style="1" customWidth="1"/>
    <col min="8" max="8" width="7.140625" style="1" customWidth="1"/>
    <col min="9" max="9" width="7.42578125" style="1" customWidth="1"/>
    <col min="10" max="10" width="7.85546875" style="1" customWidth="1"/>
    <col min="11" max="11" width="8.42578125" style="1" customWidth="1"/>
    <col min="12" max="12" width="4.5703125" style="1" customWidth="1"/>
    <col min="13" max="13" width="7.85546875" style="1" customWidth="1"/>
    <col min="14" max="14" width="7.42578125" style="1" customWidth="1"/>
    <col min="15" max="15" width="8.140625" style="1" customWidth="1"/>
    <col min="16" max="16" width="7.85546875" style="1" customWidth="1"/>
    <col min="17" max="17" width="4.5703125" style="1" customWidth="1"/>
    <col min="18" max="18" width="4.85546875" style="1" customWidth="1"/>
    <col min="19" max="19" width="9.140625" style="1" customWidth="1"/>
    <col min="20" max="20" width="7" style="1" customWidth="1"/>
    <col min="21" max="21" width="25.85546875" style="1" customWidth="1"/>
    <col min="22" max="22" width="9" style="1" customWidth="1"/>
    <col min="23" max="25" width="4.5703125" style="1" customWidth="1"/>
    <col min="26" max="26" width="7.140625" style="1" customWidth="1"/>
    <col min="27" max="27" width="8.5703125" style="1" customWidth="1"/>
    <col min="28" max="31" width="4.5703125" style="1" customWidth="1"/>
    <col min="32" max="33" width="11.42578125" style="1"/>
    <col min="34" max="34" width="7.140625" style="1" customWidth="1"/>
    <col min="35" max="35" width="7.42578125" style="1" customWidth="1"/>
    <col min="36" max="36" width="6.5703125" style="1" customWidth="1"/>
    <col min="37" max="37" width="8.140625" style="1" customWidth="1"/>
    <col min="38" max="38" width="9.140625" style="1" customWidth="1"/>
    <col min="39" max="39" width="11.42578125" style="1"/>
    <col min="40" max="40" width="4.42578125" style="1" customWidth="1"/>
    <col min="41" max="41" width="4.85546875" style="1" customWidth="1"/>
    <col min="42" max="42" width="3.5703125" style="1" customWidth="1"/>
    <col min="43" max="43" width="4.42578125" style="1" customWidth="1"/>
    <col min="44" max="256" width="11.42578125" style="1"/>
    <col min="257" max="257" width="1.85546875" style="1" customWidth="1"/>
    <col min="258" max="258" width="4.5703125" style="1" customWidth="1"/>
    <col min="259" max="259" width="8" style="1" customWidth="1"/>
    <col min="260" max="260" width="8.42578125" style="1" customWidth="1"/>
    <col min="261" max="263" width="4.5703125" style="1" customWidth="1"/>
    <col min="264" max="264" width="7.140625" style="1" customWidth="1"/>
    <col min="265" max="265" width="7.42578125" style="1" customWidth="1"/>
    <col min="266" max="266" width="7.85546875" style="1" customWidth="1"/>
    <col min="267" max="267" width="8.42578125" style="1" customWidth="1"/>
    <col min="268" max="268" width="4.5703125" style="1" customWidth="1"/>
    <col min="269" max="269" width="7.85546875" style="1" customWidth="1"/>
    <col min="270" max="270" width="7.42578125" style="1" customWidth="1"/>
    <col min="271" max="271" width="8.140625" style="1" customWidth="1"/>
    <col min="272" max="272" width="7.85546875" style="1" customWidth="1"/>
    <col min="273" max="273" width="4.5703125" style="1" customWidth="1"/>
    <col min="274" max="274" width="4.85546875" style="1" customWidth="1"/>
    <col min="275" max="275" width="9.140625" style="1" customWidth="1"/>
    <col min="276" max="276" width="7" style="1" customWidth="1"/>
    <col min="277" max="277" width="8.42578125" style="1" customWidth="1"/>
    <col min="278" max="278" width="9" style="1" customWidth="1"/>
    <col min="279" max="281" width="4.5703125" style="1" customWidth="1"/>
    <col min="282" max="282" width="7.140625" style="1" customWidth="1"/>
    <col min="283" max="283" width="8.5703125" style="1" customWidth="1"/>
    <col min="284" max="287" width="4.5703125" style="1" customWidth="1"/>
    <col min="288" max="289" width="11.42578125" style="1"/>
    <col min="290" max="290" width="7.140625" style="1" customWidth="1"/>
    <col min="291" max="291" width="7.42578125" style="1" customWidth="1"/>
    <col min="292" max="292" width="6.5703125" style="1" customWidth="1"/>
    <col min="293" max="293" width="8.140625" style="1" customWidth="1"/>
    <col min="294" max="294" width="9.140625" style="1" customWidth="1"/>
    <col min="295" max="295" width="11.42578125" style="1"/>
    <col min="296" max="296" width="4.42578125" style="1" customWidth="1"/>
    <col min="297" max="297" width="4.85546875" style="1" customWidth="1"/>
    <col min="298" max="298" width="3.5703125" style="1" customWidth="1"/>
    <col min="299" max="299" width="4.42578125" style="1" customWidth="1"/>
    <col min="300" max="512" width="11.42578125" style="1"/>
    <col min="513" max="513" width="1.85546875" style="1" customWidth="1"/>
    <col min="514" max="514" width="4.5703125" style="1" customWidth="1"/>
    <col min="515" max="515" width="8" style="1" customWidth="1"/>
    <col min="516" max="516" width="8.42578125" style="1" customWidth="1"/>
    <col min="517" max="519" width="4.5703125" style="1" customWidth="1"/>
    <col min="520" max="520" width="7.140625" style="1" customWidth="1"/>
    <col min="521" max="521" width="7.42578125" style="1" customWidth="1"/>
    <col min="522" max="522" width="7.85546875" style="1" customWidth="1"/>
    <col min="523" max="523" width="8.42578125" style="1" customWidth="1"/>
    <col min="524" max="524" width="4.5703125" style="1" customWidth="1"/>
    <col min="525" max="525" width="7.85546875" style="1" customWidth="1"/>
    <col min="526" max="526" width="7.42578125" style="1" customWidth="1"/>
    <col min="527" max="527" width="8.140625" style="1" customWidth="1"/>
    <col min="528" max="528" width="7.85546875" style="1" customWidth="1"/>
    <col min="529" max="529" width="4.5703125" style="1" customWidth="1"/>
    <col min="530" max="530" width="4.85546875" style="1" customWidth="1"/>
    <col min="531" max="531" width="9.140625" style="1" customWidth="1"/>
    <col min="532" max="532" width="7" style="1" customWidth="1"/>
    <col min="533" max="533" width="8.42578125" style="1" customWidth="1"/>
    <col min="534" max="534" width="9" style="1" customWidth="1"/>
    <col min="535" max="537" width="4.5703125" style="1" customWidth="1"/>
    <col min="538" max="538" width="7.140625" style="1" customWidth="1"/>
    <col min="539" max="539" width="8.5703125" style="1" customWidth="1"/>
    <col min="540" max="543" width="4.5703125" style="1" customWidth="1"/>
    <col min="544" max="545" width="11.42578125" style="1"/>
    <col min="546" max="546" width="7.140625" style="1" customWidth="1"/>
    <col min="547" max="547" width="7.42578125" style="1" customWidth="1"/>
    <col min="548" max="548" width="6.5703125" style="1" customWidth="1"/>
    <col min="549" max="549" width="8.140625" style="1" customWidth="1"/>
    <col min="550" max="550" width="9.140625" style="1" customWidth="1"/>
    <col min="551" max="551" width="11.42578125" style="1"/>
    <col min="552" max="552" width="4.42578125" style="1" customWidth="1"/>
    <col min="553" max="553" width="4.85546875" style="1" customWidth="1"/>
    <col min="554" max="554" width="3.5703125" style="1" customWidth="1"/>
    <col min="555" max="555" width="4.42578125" style="1" customWidth="1"/>
    <col min="556" max="768" width="11.42578125" style="1"/>
    <col min="769" max="769" width="1.85546875" style="1" customWidth="1"/>
    <col min="770" max="770" width="4.5703125" style="1" customWidth="1"/>
    <col min="771" max="771" width="8" style="1" customWidth="1"/>
    <col min="772" max="772" width="8.42578125" style="1" customWidth="1"/>
    <col min="773" max="775" width="4.5703125" style="1" customWidth="1"/>
    <col min="776" max="776" width="7.140625" style="1" customWidth="1"/>
    <col min="777" max="777" width="7.42578125" style="1" customWidth="1"/>
    <col min="778" max="778" width="7.85546875" style="1" customWidth="1"/>
    <col min="779" max="779" width="8.42578125" style="1" customWidth="1"/>
    <col min="780" max="780" width="4.5703125" style="1" customWidth="1"/>
    <col min="781" max="781" width="7.85546875" style="1" customWidth="1"/>
    <col min="782" max="782" width="7.42578125" style="1" customWidth="1"/>
    <col min="783" max="783" width="8.140625" style="1" customWidth="1"/>
    <col min="784" max="784" width="7.85546875" style="1" customWidth="1"/>
    <col min="785" max="785" width="4.5703125" style="1" customWidth="1"/>
    <col min="786" max="786" width="4.85546875" style="1" customWidth="1"/>
    <col min="787" max="787" width="9.140625" style="1" customWidth="1"/>
    <col min="788" max="788" width="7" style="1" customWidth="1"/>
    <col min="789" max="789" width="8.42578125" style="1" customWidth="1"/>
    <col min="790" max="790" width="9" style="1" customWidth="1"/>
    <col min="791" max="793" width="4.5703125" style="1" customWidth="1"/>
    <col min="794" max="794" width="7.140625" style="1" customWidth="1"/>
    <col min="795" max="795" width="8.5703125" style="1" customWidth="1"/>
    <col min="796" max="799" width="4.5703125" style="1" customWidth="1"/>
    <col min="800" max="801" width="11.42578125" style="1"/>
    <col min="802" max="802" width="7.140625" style="1" customWidth="1"/>
    <col min="803" max="803" width="7.42578125" style="1" customWidth="1"/>
    <col min="804" max="804" width="6.5703125" style="1" customWidth="1"/>
    <col min="805" max="805" width="8.140625" style="1" customWidth="1"/>
    <col min="806" max="806" width="9.140625" style="1" customWidth="1"/>
    <col min="807" max="807" width="11.42578125" style="1"/>
    <col min="808" max="808" width="4.42578125" style="1" customWidth="1"/>
    <col min="809" max="809" width="4.85546875" style="1" customWidth="1"/>
    <col min="810" max="810" width="3.5703125" style="1" customWidth="1"/>
    <col min="811" max="811" width="4.42578125" style="1" customWidth="1"/>
    <col min="812" max="1024" width="11.42578125" style="1"/>
    <col min="1025" max="1025" width="1.85546875" style="1" customWidth="1"/>
    <col min="1026" max="1026" width="4.5703125" style="1" customWidth="1"/>
    <col min="1027" max="1027" width="8" style="1" customWidth="1"/>
    <col min="1028" max="1028" width="8.42578125" style="1" customWidth="1"/>
    <col min="1029" max="1031" width="4.5703125" style="1" customWidth="1"/>
    <col min="1032" max="1032" width="7.140625" style="1" customWidth="1"/>
    <col min="1033" max="1033" width="7.42578125" style="1" customWidth="1"/>
    <col min="1034" max="1034" width="7.85546875" style="1" customWidth="1"/>
    <col min="1035" max="1035" width="8.42578125" style="1" customWidth="1"/>
    <col min="1036" max="1036" width="4.5703125" style="1" customWidth="1"/>
    <col min="1037" max="1037" width="7.85546875" style="1" customWidth="1"/>
    <col min="1038" max="1038" width="7.42578125" style="1" customWidth="1"/>
    <col min="1039" max="1039" width="8.140625" style="1" customWidth="1"/>
    <col min="1040" max="1040" width="7.85546875" style="1" customWidth="1"/>
    <col min="1041" max="1041" width="4.5703125" style="1" customWidth="1"/>
    <col min="1042" max="1042" width="4.85546875" style="1" customWidth="1"/>
    <col min="1043" max="1043" width="9.140625" style="1" customWidth="1"/>
    <col min="1044" max="1044" width="7" style="1" customWidth="1"/>
    <col min="1045" max="1045" width="8.42578125" style="1" customWidth="1"/>
    <col min="1046" max="1046" width="9" style="1" customWidth="1"/>
    <col min="1047" max="1049" width="4.5703125" style="1" customWidth="1"/>
    <col min="1050" max="1050" width="7.140625" style="1" customWidth="1"/>
    <col min="1051" max="1051" width="8.5703125" style="1" customWidth="1"/>
    <col min="1052" max="1055" width="4.5703125" style="1" customWidth="1"/>
    <col min="1056" max="1057" width="11.42578125" style="1"/>
    <col min="1058" max="1058" width="7.140625" style="1" customWidth="1"/>
    <col min="1059" max="1059" width="7.42578125" style="1" customWidth="1"/>
    <col min="1060" max="1060" width="6.5703125" style="1" customWidth="1"/>
    <col min="1061" max="1061" width="8.140625" style="1" customWidth="1"/>
    <col min="1062" max="1062" width="9.140625" style="1" customWidth="1"/>
    <col min="1063" max="1063" width="11.42578125" style="1"/>
    <col min="1064" max="1064" width="4.42578125" style="1" customWidth="1"/>
    <col min="1065" max="1065" width="4.85546875" style="1" customWidth="1"/>
    <col min="1066" max="1066" width="3.5703125" style="1" customWidth="1"/>
    <col min="1067" max="1067" width="4.42578125" style="1" customWidth="1"/>
    <col min="1068" max="1280" width="11.42578125" style="1"/>
    <col min="1281" max="1281" width="1.85546875" style="1" customWidth="1"/>
    <col min="1282" max="1282" width="4.5703125" style="1" customWidth="1"/>
    <col min="1283" max="1283" width="8" style="1" customWidth="1"/>
    <col min="1284" max="1284" width="8.42578125" style="1" customWidth="1"/>
    <col min="1285" max="1287" width="4.5703125" style="1" customWidth="1"/>
    <col min="1288" max="1288" width="7.140625" style="1" customWidth="1"/>
    <col min="1289" max="1289" width="7.42578125" style="1" customWidth="1"/>
    <col min="1290" max="1290" width="7.85546875" style="1" customWidth="1"/>
    <col min="1291" max="1291" width="8.42578125" style="1" customWidth="1"/>
    <col min="1292" max="1292" width="4.5703125" style="1" customWidth="1"/>
    <col min="1293" max="1293" width="7.85546875" style="1" customWidth="1"/>
    <col min="1294" max="1294" width="7.42578125" style="1" customWidth="1"/>
    <col min="1295" max="1295" width="8.140625" style="1" customWidth="1"/>
    <col min="1296" max="1296" width="7.85546875" style="1" customWidth="1"/>
    <col min="1297" max="1297" width="4.5703125" style="1" customWidth="1"/>
    <col min="1298" max="1298" width="4.85546875" style="1" customWidth="1"/>
    <col min="1299" max="1299" width="9.140625" style="1" customWidth="1"/>
    <col min="1300" max="1300" width="7" style="1" customWidth="1"/>
    <col min="1301" max="1301" width="8.42578125" style="1" customWidth="1"/>
    <col min="1302" max="1302" width="9" style="1" customWidth="1"/>
    <col min="1303" max="1305" width="4.5703125" style="1" customWidth="1"/>
    <col min="1306" max="1306" width="7.140625" style="1" customWidth="1"/>
    <col min="1307" max="1307" width="8.5703125" style="1" customWidth="1"/>
    <col min="1308" max="1311" width="4.5703125" style="1" customWidth="1"/>
    <col min="1312" max="1313" width="11.42578125" style="1"/>
    <col min="1314" max="1314" width="7.140625" style="1" customWidth="1"/>
    <col min="1315" max="1315" width="7.42578125" style="1" customWidth="1"/>
    <col min="1316" max="1316" width="6.5703125" style="1" customWidth="1"/>
    <col min="1317" max="1317" width="8.140625" style="1" customWidth="1"/>
    <col min="1318" max="1318" width="9.140625" style="1" customWidth="1"/>
    <col min="1319" max="1319" width="11.42578125" style="1"/>
    <col min="1320" max="1320" width="4.42578125" style="1" customWidth="1"/>
    <col min="1321" max="1321" width="4.85546875" style="1" customWidth="1"/>
    <col min="1322" max="1322" width="3.5703125" style="1" customWidth="1"/>
    <col min="1323" max="1323" width="4.42578125" style="1" customWidth="1"/>
    <col min="1324" max="1536" width="11.42578125" style="1"/>
    <col min="1537" max="1537" width="1.85546875" style="1" customWidth="1"/>
    <col min="1538" max="1538" width="4.5703125" style="1" customWidth="1"/>
    <col min="1539" max="1539" width="8" style="1" customWidth="1"/>
    <col min="1540" max="1540" width="8.42578125" style="1" customWidth="1"/>
    <col min="1541" max="1543" width="4.5703125" style="1" customWidth="1"/>
    <col min="1544" max="1544" width="7.140625" style="1" customWidth="1"/>
    <col min="1545" max="1545" width="7.42578125" style="1" customWidth="1"/>
    <col min="1546" max="1546" width="7.85546875" style="1" customWidth="1"/>
    <col min="1547" max="1547" width="8.42578125" style="1" customWidth="1"/>
    <col min="1548" max="1548" width="4.5703125" style="1" customWidth="1"/>
    <col min="1549" max="1549" width="7.85546875" style="1" customWidth="1"/>
    <col min="1550" max="1550" width="7.42578125" style="1" customWidth="1"/>
    <col min="1551" max="1551" width="8.140625" style="1" customWidth="1"/>
    <col min="1552" max="1552" width="7.85546875" style="1" customWidth="1"/>
    <col min="1553" max="1553" width="4.5703125" style="1" customWidth="1"/>
    <col min="1554" max="1554" width="4.85546875" style="1" customWidth="1"/>
    <col min="1555" max="1555" width="9.140625" style="1" customWidth="1"/>
    <col min="1556" max="1556" width="7" style="1" customWidth="1"/>
    <col min="1557" max="1557" width="8.42578125" style="1" customWidth="1"/>
    <col min="1558" max="1558" width="9" style="1" customWidth="1"/>
    <col min="1559" max="1561" width="4.5703125" style="1" customWidth="1"/>
    <col min="1562" max="1562" width="7.140625" style="1" customWidth="1"/>
    <col min="1563" max="1563" width="8.5703125" style="1" customWidth="1"/>
    <col min="1564" max="1567" width="4.5703125" style="1" customWidth="1"/>
    <col min="1568" max="1569" width="11.42578125" style="1"/>
    <col min="1570" max="1570" width="7.140625" style="1" customWidth="1"/>
    <col min="1571" max="1571" width="7.42578125" style="1" customWidth="1"/>
    <col min="1572" max="1572" width="6.5703125" style="1" customWidth="1"/>
    <col min="1573" max="1573" width="8.140625" style="1" customWidth="1"/>
    <col min="1574" max="1574" width="9.140625" style="1" customWidth="1"/>
    <col min="1575" max="1575" width="11.42578125" style="1"/>
    <col min="1576" max="1576" width="4.42578125" style="1" customWidth="1"/>
    <col min="1577" max="1577" width="4.85546875" style="1" customWidth="1"/>
    <col min="1578" max="1578" width="3.5703125" style="1" customWidth="1"/>
    <col min="1579" max="1579" width="4.42578125" style="1" customWidth="1"/>
    <col min="1580" max="1792" width="11.42578125" style="1"/>
    <col min="1793" max="1793" width="1.85546875" style="1" customWidth="1"/>
    <col min="1794" max="1794" width="4.5703125" style="1" customWidth="1"/>
    <col min="1795" max="1795" width="8" style="1" customWidth="1"/>
    <col min="1796" max="1796" width="8.42578125" style="1" customWidth="1"/>
    <col min="1797" max="1799" width="4.5703125" style="1" customWidth="1"/>
    <col min="1800" max="1800" width="7.140625" style="1" customWidth="1"/>
    <col min="1801" max="1801" width="7.42578125" style="1" customWidth="1"/>
    <col min="1802" max="1802" width="7.85546875" style="1" customWidth="1"/>
    <col min="1803" max="1803" width="8.42578125" style="1" customWidth="1"/>
    <col min="1804" max="1804" width="4.5703125" style="1" customWidth="1"/>
    <col min="1805" max="1805" width="7.85546875" style="1" customWidth="1"/>
    <col min="1806" max="1806" width="7.42578125" style="1" customWidth="1"/>
    <col min="1807" max="1807" width="8.140625" style="1" customWidth="1"/>
    <col min="1808" max="1808" width="7.85546875" style="1" customWidth="1"/>
    <col min="1809" max="1809" width="4.5703125" style="1" customWidth="1"/>
    <col min="1810" max="1810" width="4.85546875" style="1" customWidth="1"/>
    <col min="1811" max="1811" width="9.140625" style="1" customWidth="1"/>
    <col min="1812" max="1812" width="7" style="1" customWidth="1"/>
    <col min="1813" max="1813" width="8.42578125" style="1" customWidth="1"/>
    <col min="1814" max="1814" width="9" style="1" customWidth="1"/>
    <col min="1815" max="1817" width="4.5703125" style="1" customWidth="1"/>
    <col min="1818" max="1818" width="7.140625" style="1" customWidth="1"/>
    <col min="1819" max="1819" width="8.5703125" style="1" customWidth="1"/>
    <col min="1820" max="1823" width="4.5703125" style="1" customWidth="1"/>
    <col min="1824" max="1825" width="11.42578125" style="1"/>
    <col min="1826" max="1826" width="7.140625" style="1" customWidth="1"/>
    <col min="1827" max="1827" width="7.42578125" style="1" customWidth="1"/>
    <col min="1828" max="1828" width="6.5703125" style="1" customWidth="1"/>
    <col min="1829" max="1829" width="8.140625" style="1" customWidth="1"/>
    <col min="1830" max="1830" width="9.140625" style="1" customWidth="1"/>
    <col min="1831" max="1831" width="11.42578125" style="1"/>
    <col min="1832" max="1832" width="4.42578125" style="1" customWidth="1"/>
    <col min="1833" max="1833" width="4.85546875" style="1" customWidth="1"/>
    <col min="1834" max="1834" width="3.5703125" style="1" customWidth="1"/>
    <col min="1835" max="1835" width="4.42578125" style="1" customWidth="1"/>
    <col min="1836" max="2048" width="11.42578125" style="1"/>
    <col min="2049" max="2049" width="1.85546875" style="1" customWidth="1"/>
    <col min="2050" max="2050" width="4.5703125" style="1" customWidth="1"/>
    <col min="2051" max="2051" width="8" style="1" customWidth="1"/>
    <col min="2052" max="2052" width="8.42578125" style="1" customWidth="1"/>
    <col min="2053" max="2055" width="4.5703125" style="1" customWidth="1"/>
    <col min="2056" max="2056" width="7.140625" style="1" customWidth="1"/>
    <col min="2057" max="2057" width="7.42578125" style="1" customWidth="1"/>
    <col min="2058" max="2058" width="7.85546875" style="1" customWidth="1"/>
    <col min="2059" max="2059" width="8.42578125" style="1" customWidth="1"/>
    <col min="2060" max="2060" width="4.5703125" style="1" customWidth="1"/>
    <col min="2061" max="2061" width="7.85546875" style="1" customWidth="1"/>
    <col min="2062" max="2062" width="7.42578125" style="1" customWidth="1"/>
    <col min="2063" max="2063" width="8.140625" style="1" customWidth="1"/>
    <col min="2064" max="2064" width="7.85546875" style="1" customWidth="1"/>
    <col min="2065" max="2065" width="4.5703125" style="1" customWidth="1"/>
    <col min="2066" max="2066" width="4.85546875" style="1" customWidth="1"/>
    <col min="2067" max="2067" width="9.140625" style="1" customWidth="1"/>
    <col min="2068" max="2068" width="7" style="1" customWidth="1"/>
    <col min="2069" max="2069" width="8.42578125" style="1" customWidth="1"/>
    <col min="2070" max="2070" width="9" style="1" customWidth="1"/>
    <col min="2071" max="2073" width="4.5703125" style="1" customWidth="1"/>
    <col min="2074" max="2074" width="7.140625" style="1" customWidth="1"/>
    <col min="2075" max="2075" width="8.5703125" style="1" customWidth="1"/>
    <col min="2076" max="2079" width="4.5703125" style="1" customWidth="1"/>
    <col min="2080" max="2081" width="11.42578125" style="1"/>
    <col min="2082" max="2082" width="7.140625" style="1" customWidth="1"/>
    <col min="2083" max="2083" width="7.42578125" style="1" customWidth="1"/>
    <col min="2084" max="2084" width="6.5703125" style="1" customWidth="1"/>
    <col min="2085" max="2085" width="8.140625" style="1" customWidth="1"/>
    <col min="2086" max="2086" width="9.140625" style="1" customWidth="1"/>
    <col min="2087" max="2087" width="11.42578125" style="1"/>
    <col min="2088" max="2088" width="4.42578125" style="1" customWidth="1"/>
    <col min="2089" max="2089" width="4.85546875" style="1" customWidth="1"/>
    <col min="2090" max="2090" width="3.5703125" style="1" customWidth="1"/>
    <col min="2091" max="2091" width="4.42578125" style="1" customWidth="1"/>
    <col min="2092" max="2304" width="11.42578125" style="1"/>
    <col min="2305" max="2305" width="1.85546875" style="1" customWidth="1"/>
    <col min="2306" max="2306" width="4.5703125" style="1" customWidth="1"/>
    <col min="2307" max="2307" width="8" style="1" customWidth="1"/>
    <col min="2308" max="2308" width="8.42578125" style="1" customWidth="1"/>
    <col min="2309" max="2311" width="4.5703125" style="1" customWidth="1"/>
    <col min="2312" max="2312" width="7.140625" style="1" customWidth="1"/>
    <col min="2313" max="2313" width="7.42578125" style="1" customWidth="1"/>
    <col min="2314" max="2314" width="7.85546875" style="1" customWidth="1"/>
    <col min="2315" max="2315" width="8.42578125" style="1" customWidth="1"/>
    <col min="2316" max="2316" width="4.5703125" style="1" customWidth="1"/>
    <col min="2317" max="2317" width="7.85546875" style="1" customWidth="1"/>
    <col min="2318" max="2318" width="7.42578125" style="1" customWidth="1"/>
    <col min="2319" max="2319" width="8.140625" style="1" customWidth="1"/>
    <col min="2320" max="2320" width="7.85546875" style="1" customWidth="1"/>
    <col min="2321" max="2321" width="4.5703125" style="1" customWidth="1"/>
    <col min="2322" max="2322" width="4.85546875" style="1" customWidth="1"/>
    <col min="2323" max="2323" width="9.140625" style="1" customWidth="1"/>
    <col min="2324" max="2324" width="7" style="1" customWidth="1"/>
    <col min="2325" max="2325" width="8.42578125" style="1" customWidth="1"/>
    <col min="2326" max="2326" width="9" style="1" customWidth="1"/>
    <col min="2327" max="2329" width="4.5703125" style="1" customWidth="1"/>
    <col min="2330" max="2330" width="7.140625" style="1" customWidth="1"/>
    <col min="2331" max="2331" width="8.5703125" style="1" customWidth="1"/>
    <col min="2332" max="2335" width="4.5703125" style="1" customWidth="1"/>
    <col min="2336" max="2337" width="11.42578125" style="1"/>
    <col min="2338" max="2338" width="7.140625" style="1" customWidth="1"/>
    <col min="2339" max="2339" width="7.42578125" style="1" customWidth="1"/>
    <col min="2340" max="2340" width="6.5703125" style="1" customWidth="1"/>
    <col min="2341" max="2341" width="8.140625" style="1" customWidth="1"/>
    <col min="2342" max="2342" width="9.140625" style="1" customWidth="1"/>
    <col min="2343" max="2343" width="11.42578125" style="1"/>
    <col min="2344" max="2344" width="4.42578125" style="1" customWidth="1"/>
    <col min="2345" max="2345" width="4.85546875" style="1" customWidth="1"/>
    <col min="2346" max="2346" width="3.5703125" style="1" customWidth="1"/>
    <col min="2347" max="2347" width="4.42578125" style="1" customWidth="1"/>
    <col min="2348" max="2560" width="11.42578125" style="1"/>
    <col min="2561" max="2561" width="1.85546875" style="1" customWidth="1"/>
    <col min="2562" max="2562" width="4.5703125" style="1" customWidth="1"/>
    <col min="2563" max="2563" width="8" style="1" customWidth="1"/>
    <col min="2564" max="2564" width="8.42578125" style="1" customWidth="1"/>
    <col min="2565" max="2567" width="4.5703125" style="1" customWidth="1"/>
    <col min="2568" max="2568" width="7.140625" style="1" customWidth="1"/>
    <col min="2569" max="2569" width="7.42578125" style="1" customWidth="1"/>
    <col min="2570" max="2570" width="7.85546875" style="1" customWidth="1"/>
    <col min="2571" max="2571" width="8.42578125" style="1" customWidth="1"/>
    <col min="2572" max="2572" width="4.5703125" style="1" customWidth="1"/>
    <col min="2573" max="2573" width="7.85546875" style="1" customWidth="1"/>
    <col min="2574" max="2574" width="7.42578125" style="1" customWidth="1"/>
    <col min="2575" max="2575" width="8.140625" style="1" customWidth="1"/>
    <col min="2576" max="2576" width="7.85546875" style="1" customWidth="1"/>
    <col min="2577" max="2577" width="4.5703125" style="1" customWidth="1"/>
    <col min="2578" max="2578" width="4.85546875" style="1" customWidth="1"/>
    <col min="2579" max="2579" width="9.140625" style="1" customWidth="1"/>
    <col min="2580" max="2580" width="7" style="1" customWidth="1"/>
    <col min="2581" max="2581" width="8.42578125" style="1" customWidth="1"/>
    <col min="2582" max="2582" width="9" style="1" customWidth="1"/>
    <col min="2583" max="2585" width="4.5703125" style="1" customWidth="1"/>
    <col min="2586" max="2586" width="7.140625" style="1" customWidth="1"/>
    <col min="2587" max="2587" width="8.5703125" style="1" customWidth="1"/>
    <col min="2588" max="2591" width="4.5703125" style="1" customWidth="1"/>
    <col min="2592" max="2593" width="11.42578125" style="1"/>
    <col min="2594" max="2594" width="7.140625" style="1" customWidth="1"/>
    <col min="2595" max="2595" width="7.42578125" style="1" customWidth="1"/>
    <col min="2596" max="2596" width="6.5703125" style="1" customWidth="1"/>
    <col min="2597" max="2597" width="8.140625" style="1" customWidth="1"/>
    <col min="2598" max="2598" width="9.140625" style="1" customWidth="1"/>
    <col min="2599" max="2599" width="11.42578125" style="1"/>
    <col min="2600" max="2600" width="4.42578125" style="1" customWidth="1"/>
    <col min="2601" max="2601" width="4.85546875" style="1" customWidth="1"/>
    <col min="2602" max="2602" width="3.5703125" style="1" customWidth="1"/>
    <col min="2603" max="2603" width="4.42578125" style="1" customWidth="1"/>
    <col min="2604" max="2816" width="11.42578125" style="1"/>
    <col min="2817" max="2817" width="1.85546875" style="1" customWidth="1"/>
    <col min="2818" max="2818" width="4.5703125" style="1" customWidth="1"/>
    <col min="2819" max="2819" width="8" style="1" customWidth="1"/>
    <col min="2820" max="2820" width="8.42578125" style="1" customWidth="1"/>
    <col min="2821" max="2823" width="4.5703125" style="1" customWidth="1"/>
    <col min="2824" max="2824" width="7.140625" style="1" customWidth="1"/>
    <col min="2825" max="2825" width="7.42578125" style="1" customWidth="1"/>
    <col min="2826" max="2826" width="7.85546875" style="1" customWidth="1"/>
    <col min="2827" max="2827" width="8.42578125" style="1" customWidth="1"/>
    <col min="2828" max="2828" width="4.5703125" style="1" customWidth="1"/>
    <col min="2829" max="2829" width="7.85546875" style="1" customWidth="1"/>
    <col min="2830" max="2830" width="7.42578125" style="1" customWidth="1"/>
    <col min="2831" max="2831" width="8.140625" style="1" customWidth="1"/>
    <col min="2832" max="2832" width="7.85546875" style="1" customWidth="1"/>
    <col min="2833" max="2833" width="4.5703125" style="1" customWidth="1"/>
    <col min="2834" max="2834" width="4.85546875" style="1" customWidth="1"/>
    <col min="2835" max="2835" width="9.140625" style="1" customWidth="1"/>
    <col min="2836" max="2836" width="7" style="1" customWidth="1"/>
    <col min="2837" max="2837" width="8.42578125" style="1" customWidth="1"/>
    <col min="2838" max="2838" width="9" style="1" customWidth="1"/>
    <col min="2839" max="2841" width="4.5703125" style="1" customWidth="1"/>
    <col min="2842" max="2842" width="7.140625" style="1" customWidth="1"/>
    <col min="2843" max="2843" width="8.5703125" style="1" customWidth="1"/>
    <col min="2844" max="2847" width="4.5703125" style="1" customWidth="1"/>
    <col min="2848" max="2849" width="11.42578125" style="1"/>
    <col min="2850" max="2850" width="7.140625" style="1" customWidth="1"/>
    <col min="2851" max="2851" width="7.42578125" style="1" customWidth="1"/>
    <col min="2852" max="2852" width="6.5703125" style="1" customWidth="1"/>
    <col min="2853" max="2853" width="8.140625" style="1" customWidth="1"/>
    <col min="2854" max="2854" width="9.140625" style="1" customWidth="1"/>
    <col min="2855" max="2855" width="11.42578125" style="1"/>
    <col min="2856" max="2856" width="4.42578125" style="1" customWidth="1"/>
    <col min="2857" max="2857" width="4.85546875" style="1" customWidth="1"/>
    <col min="2858" max="2858" width="3.5703125" style="1" customWidth="1"/>
    <col min="2859" max="2859" width="4.42578125" style="1" customWidth="1"/>
    <col min="2860" max="3072" width="11.42578125" style="1"/>
    <col min="3073" max="3073" width="1.85546875" style="1" customWidth="1"/>
    <col min="3074" max="3074" width="4.5703125" style="1" customWidth="1"/>
    <col min="3075" max="3075" width="8" style="1" customWidth="1"/>
    <col min="3076" max="3076" width="8.42578125" style="1" customWidth="1"/>
    <col min="3077" max="3079" width="4.5703125" style="1" customWidth="1"/>
    <col min="3080" max="3080" width="7.140625" style="1" customWidth="1"/>
    <col min="3081" max="3081" width="7.42578125" style="1" customWidth="1"/>
    <col min="3082" max="3082" width="7.85546875" style="1" customWidth="1"/>
    <col min="3083" max="3083" width="8.42578125" style="1" customWidth="1"/>
    <col min="3084" max="3084" width="4.5703125" style="1" customWidth="1"/>
    <col min="3085" max="3085" width="7.85546875" style="1" customWidth="1"/>
    <col min="3086" max="3086" width="7.42578125" style="1" customWidth="1"/>
    <col min="3087" max="3087" width="8.140625" style="1" customWidth="1"/>
    <col min="3088" max="3088" width="7.85546875" style="1" customWidth="1"/>
    <col min="3089" max="3089" width="4.5703125" style="1" customWidth="1"/>
    <col min="3090" max="3090" width="4.85546875" style="1" customWidth="1"/>
    <col min="3091" max="3091" width="9.140625" style="1" customWidth="1"/>
    <col min="3092" max="3092" width="7" style="1" customWidth="1"/>
    <col min="3093" max="3093" width="8.42578125" style="1" customWidth="1"/>
    <col min="3094" max="3094" width="9" style="1" customWidth="1"/>
    <col min="3095" max="3097" width="4.5703125" style="1" customWidth="1"/>
    <col min="3098" max="3098" width="7.140625" style="1" customWidth="1"/>
    <col min="3099" max="3099" width="8.5703125" style="1" customWidth="1"/>
    <col min="3100" max="3103" width="4.5703125" style="1" customWidth="1"/>
    <col min="3104" max="3105" width="11.42578125" style="1"/>
    <col min="3106" max="3106" width="7.140625" style="1" customWidth="1"/>
    <col min="3107" max="3107" width="7.42578125" style="1" customWidth="1"/>
    <col min="3108" max="3108" width="6.5703125" style="1" customWidth="1"/>
    <col min="3109" max="3109" width="8.140625" style="1" customWidth="1"/>
    <col min="3110" max="3110" width="9.140625" style="1" customWidth="1"/>
    <col min="3111" max="3111" width="11.42578125" style="1"/>
    <col min="3112" max="3112" width="4.42578125" style="1" customWidth="1"/>
    <col min="3113" max="3113" width="4.85546875" style="1" customWidth="1"/>
    <col min="3114" max="3114" width="3.5703125" style="1" customWidth="1"/>
    <col min="3115" max="3115" width="4.42578125" style="1" customWidth="1"/>
    <col min="3116" max="3328" width="11.42578125" style="1"/>
    <col min="3329" max="3329" width="1.85546875" style="1" customWidth="1"/>
    <col min="3330" max="3330" width="4.5703125" style="1" customWidth="1"/>
    <col min="3331" max="3331" width="8" style="1" customWidth="1"/>
    <col min="3332" max="3332" width="8.42578125" style="1" customWidth="1"/>
    <col min="3333" max="3335" width="4.5703125" style="1" customWidth="1"/>
    <col min="3336" max="3336" width="7.140625" style="1" customWidth="1"/>
    <col min="3337" max="3337" width="7.42578125" style="1" customWidth="1"/>
    <col min="3338" max="3338" width="7.85546875" style="1" customWidth="1"/>
    <col min="3339" max="3339" width="8.42578125" style="1" customWidth="1"/>
    <col min="3340" max="3340" width="4.5703125" style="1" customWidth="1"/>
    <col min="3341" max="3341" width="7.85546875" style="1" customWidth="1"/>
    <col min="3342" max="3342" width="7.42578125" style="1" customWidth="1"/>
    <col min="3343" max="3343" width="8.140625" style="1" customWidth="1"/>
    <col min="3344" max="3344" width="7.85546875" style="1" customWidth="1"/>
    <col min="3345" max="3345" width="4.5703125" style="1" customWidth="1"/>
    <col min="3346" max="3346" width="4.85546875" style="1" customWidth="1"/>
    <col min="3347" max="3347" width="9.140625" style="1" customWidth="1"/>
    <col min="3348" max="3348" width="7" style="1" customWidth="1"/>
    <col min="3349" max="3349" width="8.42578125" style="1" customWidth="1"/>
    <col min="3350" max="3350" width="9" style="1" customWidth="1"/>
    <col min="3351" max="3353" width="4.5703125" style="1" customWidth="1"/>
    <col min="3354" max="3354" width="7.140625" style="1" customWidth="1"/>
    <col min="3355" max="3355" width="8.5703125" style="1" customWidth="1"/>
    <col min="3356" max="3359" width="4.5703125" style="1" customWidth="1"/>
    <col min="3360" max="3361" width="11.42578125" style="1"/>
    <col min="3362" max="3362" width="7.140625" style="1" customWidth="1"/>
    <col min="3363" max="3363" width="7.42578125" style="1" customWidth="1"/>
    <col min="3364" max="3364" width="6.5703125" style="1" customWidth="1"/>
    <col min="3365" max="3365" width="8.140625" style="1" customWidth="1"/>
    <col min="3366" max="3366" width="9.140625" style="1" customWidth="1"/>
    <col min="3367" max="3367" width="11.42578125" style="1"/>
    <col min="3368" max="3368" width="4.42578125" style="1" customWidth="1"/>
    <col min="3369" max="3369" width="4.85546875" style="1" customWidth="1"/>
    <col min="3370" max="3370" width="3.5703125" style="1" customWidth="1"/>
    <col min="3371" max="3371" width="4.42578125" style="1" customWidth="1"/>
    <col min="3372" max="3584" width="11.42578125" style="1"/>
    <col min="3585" max="3585" width="1.85546875" style="1" customWidth="1"/>
    <col min="3586" max="3586" width="4.5703125" style="1" customWidth="1"/>
    <col min="3587" max="3587" width="8" style="1" customWidth="1"/>
    <col min="3588" max="3588" width="8.42578125" style="1" customWidth="1"/>
    <col min="3589" max="3591" width="4.5703125" style="1" customWidth="1"/>
    <col min="3592" max="3592" width="7.140625" style="1" customWidth="1"/>
    <col min="3593" max="3593" width="7.42578125" style="1" customWidth="1"/>
    <col min="3594" max="3594" width="7.85546875" style="1" customWidth="1"/>
    <col min="3595" max="3595" width="8.42578125" style="1" customWidth="1"/>
    <col min="3596" max="3596" width="4.5703125" style="1" customWidth="1"/>
    <col min="3597" max="3597" width="7.85546875" style="1" customWidth="1"/>
    <col min="3598" max="3598" width="7.42578125" style="1" customWidth="1"/>
    <col min="3599" max="3599" width="8.140625" style="1" customWidth="1"/>
    <col min="3600" max="3600" width="7.85546875" style="1" customWidth="1"/>
    <col min="3601" max="3601" width="4.5703125" style="1" customWidth="1"/>
    <col min="3602" max="3602" width="4.85546875" style="1" customWidth="1"/>
    <col min="3603" max="3603" width="9.140625" style="1" customWidth="1"/>
    <col min="3604" max="3604" width="7" style="1" customWidth="1"/>
    <col min="3605" max="3605" width="8.42578125" style="1" customWidth="1"/>
    <col min="3606" max="3606" width="9" style="1" customWidth="1"/>
    <col min="3607" max="3609" width="4.5703125" style="1" customWidth="1"/>
    <col min="3610" max="3610" width="7.140625" style="1" customWidth="1"/>
    <col min="3611" max="3611" width="8.5703125" style="1" customWidth="1"/>
    <col min="3612" max="3615" width="4.5703125" style="1" customWidth="1"/>
    <col min="3616" max="3617" width="11.42578125" style="1"/>
    <col min="3618" max="3618" width="7.140625" style="1" customWidth="1"/>
    <col min="3619" max="3619" width="7.42578125" style="1" customWidth="1"/>
    <col min="3620" max="3620" width="6.5703125" style="1" customWidth="1"/>
    <col min="3621" max="3621" width="8.140625" style="1" customWidth="1"/>
    <col min="3622" max="3622" width="9.140625" style="1" customWidth="1"/>
    <col min="3623" max="3623" width="11.42578125" style="1"/>
    <col min="3624" max="3624" width="4.42578125" style="1" customWidth="1"/>
    <col min="3625" max="3625" width="4.85546875" style="1" customWidth="1"/>
    <col min="3626" max="3626" width="3.5703125" style="1" customWidth="1"/>
    <col min="3627" max="3627" width="4.42578125" style="1" customWidth="1"/>
    <col min="3628" max="3840" width="11.42578125" style="1"/>
    <col min="3841" max="3841" width="1.85546875" style="1" customWidth="1"/>
    <col min="3842" max="3842" width="4.5703125" style="1" customWidth="1"/>
    <col min="3843" max="3843" width="8" style="1" customWidth="1"/>
    <col min="3844" max="3844" width="8.42578125" style="1" customWidth="1"/>
    <col min="3845" max="3847" width="4.5703125" style="1" customWidth="1"/>
    <col min="3848" max="3848" width="7.140625" style="1" customWidth="1"/>
    <col min="3849" max="3849" width="7.42578125" style="1" customWidth="1"/>
    <col min="3850" max="3850" width="7.85546875" style="1" customWidth="1"/>
    <col min="3851" max="3851" width="8.42578125" style="1" customWidth="1"/>
    <col min="3852" max="3852" width="4.5703125" style="1" customWidth="1"/>
    <col min="3853" max="3853" width="7.85546875" style="1" customWidth="1"/>
    <col min="3854" max="3854" width="7.42578125" style="1" customWidth="1"/>
    <col min="3855" max="3855" width="8.140625" style="1" customWidth="1"/>
    <col min="3856" max="3856" width="7.85546875" style="1" customWidth="1"/>
    <col min="3857" max="3857" width="4.5703125" style="1" customWidth="1"/>
    <col min="3858" max="3858" width="4.85546875" style="1" customWidth="1"/>
    <col min="3859" max="3859" width="9.140625" style="1" customWidth="1"/>
    <col min="3860" max="3860" width="7" style="1" customWidth="1"/>
    <col min="3861" max="3861" width="8.42578125" style="1" customWidth="1"/>
    <col min="3862" max="3862" width="9" style="1" customWidth="1"/>
    <col min="3863" max="3865" width="4.5703125" style="1" customWidth="1"/>
    <col min="3866" max="3866" width="7.140625" style="1" customWidth="1"/>
    <col min="3867" max="3867" width="8.5703125" style="1" customWidth="1"/>
    <col min="3868" max="3871" width="4.5703125" style="1" customWidth="1"/>
    <col min="3872" max="3873" width="11.42578125" style="1"/>
    <col min="3874" max="3874" width="7.140625" style="1" customWidth="1"/>
    <col min="3875" max="3875" width="7.42578125" style="1" customWidth="1"/>
    <col min="3876" max="3876" width="6.5703125" style="1" customWidth="1"/>
    <col min="3877" max="3877" width="8.140625" style="1" customWidth="1"/>
    <col min="3878" max="3878" width="9.140625" style="1" customWidth="1"/>
    <col min="3879" max="3879" width="11.42578125" style="1"/>
    <col min="3880" max="3880" width="4.42578125" style="1" customWidth="1"/>
    <col min="3881" max="3881" width="4.85546875" style="1" customWidth="1"/>
    <col min="3882" max="3882" width="3.5703125" style="1" customWidth="1"/>
    <col min="3883" max="3883" width="4.42578125" style="1" customWidth="1"/>
    <col min="3884" max="4096" width="11.42578125" style="1"/>
    <col min="4097" max="4097" width="1.85546875" style="1" customWidth="1"/>
    <col min="4098" max="4098" width="4.5703125" style="1" customWidth="1"/>
    <col min="4099" max="4099" width="8" style="1" customWidth="1"/>
    <col min="4100" max="4100" width="8.42578125" style="1" customWidth="1"/>
    <col min="4101" max="4103" width="4.5703125" style="1" customWidth="1"/>
    <col min="4104" max="4104" width="7.140625" style="1" customWidth="1"/>
    <col min="4105" max="4105" width="7.42578125" style="1" customWidth="1"/>
    <col min="4106" max="4106" width="7.85546875" style="1" customWidth="1"/>
    <col min="4107" max="4107" width="8.42578125" style="1" customWidth="1"/>
    <col min="4108" max="4108" width="4.5703125" style="1" customWidth="1"/>
    <col min="4109" max="4109" width="7.85546875" style="1" customWidth="1"/>
    <col min="4110" max="4110" width="7.42578125" style="1" customWidth="1"/>
    <col min="4111" max="4111" width="8.140625" style="1" customWidth="1"/>
    <col min="4112" max="4112" width="7.85546875" style="1" customWidth="1"/>
    <col min="4113" max="4113" width="4.5703125" style="1" customWidth="1"/>
    <col min="4114" max="4114" width="4.85546875" style="1" customWidth="1"/>
    <col min="4115" max="4115" width="9.140625" style="1" customWidth="1"/>
    <col min="4116" max="4116" width="7" style="1" customWidth="1"/>
    <col min="4117" max="4117" width="8.42578125" style="1" customWidth="1"/>
    <col min="4118" max="4118" width="9" style="1" customWidth="1"/>
    <col min="4119" max="4121" width="4.5703125" style="1" customWidth="1"/>
    <col min="4122" max="4122" width="7.140625" style="1" customWidth="1"/>
    <col min="4123" max="4123" width="8.5703125" style="1" customWidth="1"/>
    <col min="4124" max="4127" width="4.5703125" style="1" customWidth="1"/>
    <col min="4128" max="4129" width="11.42578125" style="1"/>
    <col min="4130" max="4130" width="7.140625" style="1" customWidth="1"/>
    <col min="4131" max="4131" width="7.42578125" style="1" customWidth="1"/>
    <col min="4132" max="4132" width="6.5703125" style="1" customWidth="1"/>
    <col min="4133" max="4133" width="8.140625" style="1" customWidth="1"/>
    <col min="4134" max="4134" width="9.140625" style="1" customWidth="1"/>
    <col min="4135" max="4135" width="11.42578125" style="1"/>
    <col min="4136" max="4136" width="4.42578125" style="1" customWidth="1"/>
    <col min="4137" max="4137" width="4.85546875" style="1" customWidth="1"/>
    <col min="4138" max="4138" width="3.5703125" style="1" customWidth="1"/>
    <col min="4139" max="4139" width="4.42578125" style="1" customWidth="1"/>
    <col min="4140" max="4352" width="11.42578125" style="1"/>
    <col min="4353" max="4353" width="1.85546875" style="1" customWidth="1"/>
    <col min="4354" max="4354" width="4.5703125" style="1" customWidth="1"/>
    <col min="4355" max="4355" width="8" style="1" customWidth="1"/>
    <col min="4356" max="4356" width="8.42578125" style="1" customWidth="1"/>
    <col min="4357" max="4359" width="4.5703125" style="1" customWidth="1"/>
    <col min="4360" max="4360" width="7.140625" style="1" customWidth="1"/>
    <col min="4361" max="4361" width="7.42578125" style="1" customWidth="1"/>
    <col min="4362" max="4362" width="7.85546875" style="1" customWidth="1"/>
    <col min="4363" max="4363" width="8.42578125" style="1" customWidth="1"/>
    <col min="4364" max="4364" width="4.5703125" style="1" customWidth="1"/>
    <col min="4365" max="4365" width="7.85546875" style="1" customWidth="1"/>
    <col min="4366" max="4366" width="7.42578125" style="1" customWidth="1"/>
    <col min="4367" max="4367" width="8.140625" style="1" customWidth="1"/>
    <col min="4368" max="4368" width="7.85546875" style="1" customWidth="1"/>
    <col min="4369" max="4369" width="4.5703125" style="1" customWidth="1"/>
    <col min="4370" max="4370" width="4.85546875" style="1" customWidth="1"/>
    <col min="4371" max="4371" width="9.140625" style="1" customWidth="1"/>
    <col min="4372" max="4372" width="7" style="1" customWidth="1"/>
    <col min="4373" max="4373" width="8.42578125" style="1" customWidth="1"/>
    <col min="4374" max="4374" width="9" style="1" customWidth="1"/>
    <col min="4375" max="4377" width="4.5703125" style="1" customWidth="1"/>
    <col min="4378" max="4378" width="7.140625" style="1" customWidth="1"/>
    <col min="4379" max="4379" width="8.5703125" style="1" customWidth="1"/>
    <col min="4380" max="4383" width="4.5703125" style="1" customWidth="1"/>
    <col min="4384" max="4385" width="11.42578125" style="1"/>
    <col min="4386" max="4386" width="7.140625" style="1" customWidth="1"/>
    <col min="4387" max="4387" width="7.42578125" style="1" customWidth="1"/>
    <col min="4388" max="4388" width="6.5703125" style="1" customWidth="1"/>
    <col min="4389" max="4389" width="8.140625" style="1" customWidth="1"/>
    <col min="4390" max="4390" width="9.140625" style="1" customWidth="1"/>
    <col min="4391" max="4391" width="11.42578125" style="1"/>
    <col min="4392" max="4392" width="4.42578125" style="1" customWidth="1"/>
    <col min="4393" max="4393" width="4.85546875" style="1" customWidth="1"/>
    <col min="4394" max="4394" width="3.5703125" style="1" customWidth="1"/>
    <col min="4395" max="4395" width="4.42578125" style="1" customWidth="1"/>
    <col min="4396" max="4608" width="11.42578125" style="1"/>
    <col min="4609" max="4609" width="1.85546875" style="1" customWidth="1"/>
    <col min="4610" max="4610" width="4.5703125" style="1" customWidth="1"/>
    <col min="4611" max="4611" width="8" style="1" customWidth="1"/>
    <col min="4612" max="4612" width="8.42578125" style="1" customWidth="1"/>
    <col min="4613" max="4615" width="4.5703125" style="1" customWidth="1"/>
    <col min="4616" max="4616" width="7.140625" style="1" customWidth="1"/>
    <col min="4617" max="4617" width="7.42578125" style="1" customWidth="1"/>
    <col min="4618" max="4618" width="7.85546875" style="1" customWidth="1"/>
    <col min="4619" max="4619" width="8.42578125" style="1" customWidth="1"/>
    <col min="4620" max="4620" width="4.5703125" style="1" customWidth="1"/>
    <col min="4621" max="4621" width="7.85546875" style="1" customWidth="1"/>
    <col min="4622" max="4622" width="7.42578125" style="1" customWidth="1"/>
    <col min="4623" max="4623" width="8.140625" style="1" customWidth="1"/>
    <col min="4624" max="4624" width="7.85546875" style="1" customWidth="1"/>
    <col min="4625" max="4625" width="4.5703125" style="1" customWidth="1"/>
    <col min="4626" max="4626" width="4.85546875" style="1" customWidth="1"/>
    <col min="4627" max="4627" width="9.140625" style="1" customWidth="1"/>
    <col min="4628" max="4628" width="7" style="1" customWidth="1"/>
    <col min="4629" max="4629" width="8.42578125" style="1" customWidth="1"/>
    <col min="4630" max="4630" width="9" style="1" customWidth="1"/>
    <col min="4631" max="4633" width="4.5703125" style="1" customWidth="1"/>
    <col min="4634" max="4634" width="7.140625" style="1" customWidth="1"/>
    <col min="4635" max="4635" width="8.5703125" style="1" customWidth="1"/>
    <col min="4636" max="4639" width="4.5703125" style="1" customWidth="1"/>
    <col min="4640" max="4641" width="11.42578125" style="1"/>
    <col min="4642" max="4642" width="7.140625" style="1" customWidth="1"/>
    <col min="4643" max="4643" width="7.42578125" style="1" customWidth="1"/>
    <col min="4644" max="4644" width="6.5703125" style="1" customWidth="1"/>
    <col min="4645" max="4645" width="8.140625" style="1" customWidth="1"/>
    <col min="4646" max="4646" width="9.140625" style="1" customWidth="1"/>
    <col min="4647" max="4647" width="11.42578125" style="1"/>
    <col min="4648" max="4648" width="4.42578125" style="1" customWidth="1"/>
    <col min="4649" max="4649" width="4.85546875" style="1" customWidth="1"/>
    <col min="4650" max="4650" width="3.5703125" style="1" customWidth="1"/>
    <col min="4651" max="4651" width="4.42578125" style="1" customWidth="1"/>
    <col min="4652" max="4864" width="11.42578125" style="1"/>
    <col min="4865" max="4865" width="1.85546875" style="1" customWidth="1"/>
    <col min="4866" max="4866" width="4.5703125" style="1" customWidth="1"/>
    <col min="4867" max="4867" width="8" style="1" customWidth="1"/>
    <col min="4868" max="4868" width="8.42578125" style="1" customWidth="1"/>
    <col min="4869" max="4871" width="4.5703125" style="1" customWidth="1"/>
    <col min="4872" max="4872" width="7.140625" style="1" customWidth="1"/>
    <col min="4873" max="4873" width="7.42578125" style="1" customWidth="1"/>
    <col min="4874" max="4874" width="7.85546875" style="1" customWidth="1"/>
    <col min="4875" max="4875" width="8.42578125" style="1" customWidth="1"/>
    <col min="4876" max="4876" width="4.5703125" style="1" customWidth="1"/>
    <col min="4877" max="4877" width="7.85546875" style="1" customWidth="1"/>
    <col min="4878" max="4878" width="7.42578125" style="1" customWidth="1"/>
    <col min="4879" max="4879" width="8.140625" style="1" customWidth="1"/>
    <col min="4880" max="4880" width="7.85546875" style="1" customWidth="1"/>
    <col min="4881" max="4881" width="4.5703125" style="1" customWidth="1"/>
    <col min="4882" max="4882" width="4.85546875" style="1" customWidth="1"/>
    <col min="4883" max="4883" width="9.140625" style="1" customWidth="1"/>
    <col min="4884" max="4884" width="7" style="1" customWidth="1"/>
    <col min="4885" max="4885" width="8.42578125" style="1" customWidth="1"/>
    <col min="4886" max="4886" width="9" style="1" customWidth="1"/>
    <col min="4887" max="4889" width="4.5703125" style="1" customWidth="1"/>
    <col min="4890" max="4890" width="7.140625" style="1" customWidth="1"/>
    <col min="4891" max="4891" width="8.5703125" style="1" customWidth="1"/>
    <col min="4892" max="4895" width="4.5703125" style="1" customWidth="1"/>
    <col min="4896" max="4897" width="11.42578125" style="1"/>
    <col min="4898" max="4898" width="7.140625" style="1" customWidth="1"/>
    <col min="4899" max="4899" width="7.42578125" style="1" customWidth="1"/>
    <col min="4900" max="4900" width="6.5703125" style="1" customWidth="1"/>
    <col min="4901" max="4901" width="8.140625" style="1" customWidth="1"/>
    <col min="4902" max="4902" width="9.140625" style="1" customWidth="1"/>
    <col min="4903" max="4903" width="11.42578125" style="1"/>
    <col min="4904" max="4904" width="4.42578125" style="1" customWidth="1"/>
    <col min="4905" max="4905" width="4.85546875" style="1" customWidth="1"/>
    <col min="4906" max="4906" width="3.5703125" style="1" customWidth="1"/>
    <col min="4907" max="4907" width="4.42578125" style="1" customWidth="1"/>
    <col min="4908" max="5120" width="11.42578125" style="1"/>
    <col min="5121" max="5121" width="1.85546875" style="1" customWidth="1"/>
    <col min="5122" max="5122" width="4.5703125" style="1" customWidth="1"/>
    <col min="5123" max="5123" width="8" style="1" customWidth="1"/>
    <col min="5124" max="5124" width="8.42578125" style="1" customWidth="1"/>
    <col min="5125" max="5127" width="4.5703125" style="1" customWidth="1"/>
    <col min="5128" max="5128" width="7.140625" style="1" customWidth="1"/>
    <col min="5129" max="5129" width="7.42578125" style="1" customWidth="1"/>
    <col min="5130" max="5130" width="7.85546875" style="1" customWidth="1"/>
    <col min="5131" max="5131" width="8.42578125" style="1" customWidth="1"/>
    <col min="5132" max="5132" width="4.5703125" style="1" customWidth="1"/>
    <col min="5133" max="5133" width="7.85546875" style="1" customWidth="1"/>
    <col min="5134" max="5134" width="7.42578125" style="1" customWidth="1"/>
    <col min="5135" max="5135" width="8.140625" style="1" customWidth="1"/>
    <col min="5136" max="5136" width="7.85546875" style="1" customWidth="1"/>
    <col min="5137" max="5137" width="4.5703125" style="1" customWidth="1"/>
    <col min="5138" max="5138" width="4.85546875" style="1" customWidth="1"/>
    <col min="5139" max="5139" width="9.140625" style="1" customWidth="1"/>
    <col min="5140" max="5140" width="7" style="1" customWidth="1"/>
    <col min="5141" max="5141" width="8.42578125" style="1" customWidth="1"/>
    <col min="5142" max="5142" width="9" style="1" customWidth="1"/>
    <col min="5143" max="5145" width="4.5703125" style="1" customWidth="1"/>
    <col min="5146" max="5146" width="7.140625" style="1" customWidth="1"/>
    <col min="5147" max="5147" width="8.5703125" style="1" customWidth="1"/>
    <col min="5148" max="5151" width="4.5703125" style="1" customWidth="1"/>
    <col min="5152" max="5153" width="11.42578125" style="1"/>
    <col min="5154" max="5154" width="7.140625" style="1" customWidth="1"/>
    <col min="5155" max="5155" width="7.42578125" style="1" customWidth="1"/>
    <col min="5156" max="5156" width="6.5703125" style="1" customWidth="1"/>
    <col min="5157" max="5157" width="8.140625" style="1" customWidth="1"/>
    <col min="5158" max="5158" width="9.140625" style="1" customWidth="1"/>
    <col min="5159" max="5159" width="11.42578125" style="1"/>
    <col min="5160" max="5160" width="4.42578125" style="1" customWidth="1"/>
    <col min="5161" max="5161" width="4.85546875" style="1" customWidth="1"/>
    <col min="5162" max="5162" width="3.5703125" style="1" customWidth="1"/>
    <col min="5163" max="5163" width="4.42578125" style="1" customWidth="1"/>
    <col min="5164" max="5376" width="11.42578125" style="1"/>
    <col min="5377" max="5377" width="1.85546875" style="1" customWidth="1"/>
    <col min="5378" max="5378" width="4.5703125" style="1" customWidth="1"/>
    <col min="5379" max="5379" width="8" style="1" customWidth="1"/>
    <col min="5380" max="5380" width="8.42578125" style="1" customWidth="1"/>
    <col min="5381" max="5383" width="4.5703125" style="1" customWidth="1"/>
    <col min="5384" max="5384" width="7.140625" style="1" customWidth="1"/>
    <col min="5385" max="5385" width="7.42578125" style="1" customWidth="1"/>
    <col min="5386" max="5386" width="7.85546875" style="1" customWidth="1"/>
    <col min="5387" max="5387" width="8.42578125" style="1" customWidth="1"/>
    <col min="5388" max="5388" width="4.5703125" style="1" customWidth="1"/>
    <col min="5389" max="5389" width="7.85546875" style="1" customWidth="1"/>
    <col min="5390" max="5390" width="7.42578125" style="1" customWidth="1"/>
    <col min="5391" max="5391" width="8.140625" style="1" customWidth="1"/>
    <col min="5392" max="5392" width="7.85546875" style="1" customWidth="1"/>
    <col min="5393" max="5393" width="4.5703125" style="1" customWidth="1"/>
    <col min="5394" max="5394" width="4.85546875" style="1" customWidth="1"/>
    <col min="5395" max="5395" width="9.140625" style="1" customWidth="1"/>
    <col min="5396" max="5396" width="7" style="1" customWidth="1"/>
    <col min="5397" max="5397" width="8.42578125" style="1" customWidth="1"/>
    <col min="5398" max="5398" width="9" style="1" customWidth="1"/>
    <col min="5399" max="5401" width="4.5703125" style="1" customWidth="1"/>
    <col min="5402" max="5402" width="7.140625" style="1" customWidth="1"/>
    <col min="5403" max="5403" width="8.5703125" style="1" customWidth="1"/>
    <col min="5404" max="5407" width="4.5703125" style="1" customWidth="1"/>
    <col min="5408" max="5409" width="11.42578125" style="1"/>
    <col min="5410" max="5410" width="7.140625" style="1" customWidth="1"/>
    <col min="5411" max="5411" width="7.42578125" style="1" customWidth="1"/>
    <col min="5412" max="5412" width="6.5703125" style="1" customWidth="1"/>
    <col min="5413" max="5413" width="8.140625" style="1" customWidth="1"/>
    <col min="5414" max="5414" width="9.140625" style="1" customWidth="1"/>
    <col min="5415" max="5415" width="11.42578125" style="1"/>
    <col min="5416" max="5416" width="4.42578125" style="1" customWidth="1"/>
    <col min="5417" max="5417" width="4.85546875" style="1" customWidth="1"/>
    <col min="5418" max="5418" width="3.5703125" style="1" customWidth="1"/>
    <col min="5419" max="5419" width="4.42578125" style="1" customWidth="1"/>
    <col min="5420" max="5632" width="11.42578125" style="1"/>
    <col min="5633" max="5633" width="1.85546875" style="1" customWidth="1"/>
    <col min="5634" max="5634" width="4.5703125" style="1" customWidth="1"/>
    <col min="5635" max="5635" width="8" style="1" customWidth="1"/>
    <col min="5636" max="5636" width="8.42578125" style="1" customWidth="1"/>
    <col min="5637" max="5639" width="4.5703125" style="1" customWidth="1"/>
    <col min="5640" max="5640" width="7.140625" style="1" customWidth="1"/>
    <col min="5641" max="5641" width="7.42578125" style="1" customWidth="1"/>
    <col min="5642" max="5642" width="7.85546875" style="1" customWidth="1"/>
    <col min="5643" max="5643" width="8.42578125" style="1" customWidth="1"/>
    <col min="5644" max="5644" width="4.5703125" style="1" customWidth="1"/>
    <col min="5645" max="5645" width="7.85546875" style="1" customWidth="1"/>
    <col min="5646" max="5646" width="7.42578125" style="1" customWidth="1"/>
    <col min="5647" max="5647" width="8.140625" style="1" customWidth="1"/>
    <col min="5648" max="5648" width="7.85546875" style="1" customWidth="1"/>
    <col min="5649" max="5649" width="4.5703125" style="1" customWidth="1"/>
    <col min="5650" max="5650" width="4.85546875" style="1" customWidth="1"/>
    <col min="5651" max="5651" width="9.140625" style="1" customWidth="1"/>
    <col min="5652" max="5652" width="7" style="1" customWidth="1"/>
    <col min="5653" max="5653" width="8.42578125" style="1" customWidth="1"/>
    <col min="5654" max="5654" width="9" style="1" customWidth="1"/>
    <col min="5655" max="5657" width="4.5703125" style="1" customWidth="1"/>
    <col min="5658" max="5658" width="7.140625" style="1" customWidth="1"/>
    <col min="5659" max="5659" width="8.5703125" style="1" customWidth="1"/>
    <col min="5660" max="5663" width="4.5703125" style="1" customWidth="1"/>
    <col min="5664" max="5665" width="11.42578125" style="1"/>
    <col min="5666" max="5666" width="7.140625" style="1" customWidth="1"/>
    <col min="5667" max="5667" width="7.42578125" style="1" customWidth="1"/>
    <col min="5668" max="5668" width="6.5703125" style="1" customWidth="1"/>
    <col min="5669" max="5669" width="8.140625" style="1" customWidth="1"/>
    <col min="5670" max="5670" width="9.140625" style="1" customWidth="1"/>
    <col min="5671" max="5671" width="11.42578125" style="1"/>
    <col min="5672" max="5672" width="4.42578125" style="1" customWidth="1"/>
    <col min="5673" max="5673" width="4.85546875" style="1" customWidth="1"/>
    <col min="5674" max="5674" width="3.5703125" style="1" customWidth="1"/>
    <col min="5675" max="5675" width="4.42578125" style="1" customWidth="1"/>
    <col min="5676" max="5888" width="11.42578125" style="1"/>
    <col min="5889" max="5889" width="1.85546875" style="1" customWidth="1"/>
    <col min="5890" max="5890" width="4.5703125" style="1" customWidth="1"/>
    <col min="5891" max="5891" width="8" style="1" customWidth="1"/>
    <col min="5892" max="5892" width="8.42578125" style="1" customWidth="1"/>
    <col min="5893" max="5895" width="4.5703125" style="1" customWidth="1"/>
    <col min="5896" max="5896" width="7.140625" style="1" customWidth="1"/>
    <col min="5897" max="5897" width="7.42578125" style="1" customWidth="1"/>
    <col min="5898" max="5898" width="7.85546875" style="1" customWidth="1"/>
    <col min="5899" max="5899" width="8.42578125" style="1" customWidth="1"/>
    <col min="5900" max="5900" width="4.5703125" style="1" customWidth="1"/>
    <col min="5901" max="5901" width="7.85546875" style="1" customWidth="1"/>
    <col min="5902" max="5902" width="7.42578125" style="1" customWidth="1"/>
    <col min="5903" max="5903" width="8.140625" style="1" customWidth="1"/>
    <col min="5904" max="5904" width="7.85546875" style="1" customWidth="1"/>
    <col min="5905" max="5905" width="4.5703125" style="1" customWidth="1"/>
    <col min="5906" max="5906" width="4.85546875" style="1" customWidth="1"/>
    <col min="5907" max="5907" width="9.140625" style="1" customWidth="1"/>
    <col min="5908" max="5908" width="7" style="1" customWidth="1"/>
    <col min="5909" max="5909" width="8.42578125" style="1" customWidth="1"/>
    <col min="5910" max="5910" width="9" style="1" customWidth="1"/>
    <col min="5911" max="5913" width="4.5703125" style="1" customWidth="1"/>
    <col min="5914" max="5914" width="7.140625" style="1" customWidth="1"/>
    <col min="5915" max="5915" width="8.5703125" style="1" customWidth="1"/>
    <col min="5916" max="5919" width="4.5703125" style="1" customWidth="1"/>
    <col min="5920" max="5921" width="11.42578125" style="1"/>
    <col min="5922" max="5922" width="7.140625" style="1" customWidth="1"/>
    <col min="5923" max="5923" width="7.42578125" style="1" customWidth="1"/>
    <col min="5924" max="5924" width="6.5703125" style="1" customWidth="1"/>
    <col min="5925" max="5925" width="8.140625" style="1" customWidth="1"/>
    <col min="5926" max="5926" width="9.140625" style="1" customWidth="1"/>
    <col min="5927" max="5927" width="11.42578125" style="1"/>
    <col min="5928" max="5928" width="4.42578125" style="1" customWidth="1"/>
    <col min="5929" max="5929" width="4.85546875" style="1" customWidth="1"/>
    <col min="5930" max="5930" width="3.5703125" style="1" customWidth="1"/>
    <col min="5931" max="5931" width="4.42578125" style="1" customWidth="1"/>
    <col min="5932" max="6144" width="11.42578125" style="1"/>
    <col min="6145" max="6145" width="1.85546875" style="1" customWidth="1"/>
    <col min="6146" max="6146" width="4.5703125" style="1" customWidth="1"/>
    <col min="6147" max="6147" width="8" style="1" customWidth="1"/>
    <col min="6148" max="6148" width="8.42578125" style="1" customWidth="1"/>
    <col min="6149" max="6151" width="4.5703125" style="1" customWidth="1"/>
    <col min="6152" max="6152" width="7.140625" style="1" customWidth="1"/>
    <col min="6153" max="6153" width="7.42578125" style="1" customWidth="1"/>
    <col min="6154" max="6154" width="7.85546875" style="1" customWidth="1"/>
    <col min="6155" max="6155" width="8.42578125" style="1" customWidth="1"/>
    <col min="6156" max="6156" width="4.5703125" style="1" customWidth="1"/>
    <col min="6157" max="6157" width="7.85546875" style="1" customWidth="1"/>
    <col min="6158" max="6158" width="7.42578125" style="1" customWidth="1"/>
    <col min="6159" max="6159" width="8.140625" style="1" customWidth="1"/>
    <col min="6160" max="6160" width="7.85546875" style="1" customWidth="1"/>
    <col min="6161" max="6161" width="4.5703125" style="1" customWidth="1"/>
    <col min="6162" max="6162" width="4.85546875" style="1" customWidth="1"/>
    <col min="6163" max="6163" width="9.140625" style="1" customWidth="1"/>
    <col min="6164" max="6164" width="7" style="1" customWidth="1"/>
    <col min="6165" max="6165" width="8.42578125" style="1" customWidth="1"/>
    <col min="6166" max="6166" width="9" style="1" customWidth="1"/>
    <col min="6167" max="6169" width="4.5703125" style="1" customWidth="1"/>
    <col min="6170" max="6170" width="7.140625" style="1" customWidth="1"/>
    <col min="6171" max="6171" width="8.5703125" style="1" customWidth="1"/>
    <col min="6172" max="6175" width="4.5703125" style="1" customWidth="1"/>
    <col min="6176" max="6177" width="11.42578125" style="1"/>
    <col min="6178" max="6178" width="7.140625" style="1" customWidth="1"/>
    <col min="6179" max="6179" width="7.42578125" style="1" customWidth="1"/>
    <col min="6180" max="6180" width="6.5703125" style="1" customWidth="1"/>
    <col min="6181" max="6181" width="8.140625" style="1" customWidth="1"/>
    <col min="6182" max="6182" width="9.140625" style="1" customWidth="1"/>
    <col min="6183" max="6183" width="11.42578125" style="1"/>
    <col min="6184" max="6184" width="4.42578125" style="1" customWidth="1"/>
    <col min="6185" max="6185" width="4.85546875" style="1" customWidth="1"/>
    <col min="6186" max="6186" width="3.5703125" style="1" customWidth="1"/>
    <col min="6187" max="6187" width="4.42578125" style="1" customWidth="1"/>
    <col min="6188" max="6400" width="11.42578125" style="1"/>
    <col min="6401" max="6401" width="1.85546875" style="1" customWidth="1"/>
    <col min="6402" max="6402" width="4.5703125" style="1" customWidth="1"/>
    <col min="6403" max="6403" width="8" style="1" customWidth="1"/>
    <col min="6404" max="6404" width="8.42578125" style="1" customWidth="1"/>
    <col min="6405" max="6407" width="4.5703125" style="1" customWidth="1"/>
    <col min="6408" max="6408" width="7.140625" style="1" customWidth="1"/>
    <col min="6409" max="6409" width="7.42578125" style="1" customWidth="1"/>
    <col min="6410" max="6410" width="7.85546875" style="1" customWidth="1"/>
    <col min="6411" max="6411" width="8.42578125" style="1" customWidth="1"/>
    <col min="6412" max="6412" width="4.5703125" style="1" customWidth="1"/>
    <col min="6413" max="6413" width="7.85546875" style="1" customWidth="1"/>
    <col min="6414" max="6414" width="7.42578125" style="1" customWidth="1"/>
    <col min="6415" max="6415" width="8.140625" style="1" customWidth="1"/>
    <col min="6416" max="6416" width="7.85546875" style="1" customWidth="1"/>
    <col min="6417" max="6417" width="4.5703125" style="1" customWidth="1"/>
    <col min="6418" max="6418" width="4.85546875" style="1" customWidth="1"/>
    <col min="6419" max="6419" width="9.140625" style="1" customWidth="1"/>
    <col min="6420" max="6420" width="7" style="1" customWidth="1"/>
    <col min="6421" max="6421" width="8.42578125" style="1" customWidth="1"/>
    <col min="6422" max="6422" width="9" style="1" customWidth="1"/>
    <col min="6423" max="6425" width="4.5703125" style="1" customWidth="1"/>
    <col min="6426" max="6426" width="7.140625" style="1" customWidth="1"/>
    <col min="6427" max="6427" width="8.5703125" style="1" customWidth="1"/>
    <col min="6428" max="6431" width="4.5703125" style="1" customWidth="1"/>
    <col min="6432" max="6433" width="11.42578125" style="1"/>
    <col min="6434" max="6434" width="7.140625" style="1" customWidth="1"/>
    <col min="6435" max="6435" width="7.42578125" style="1" customWidth="1"/>
    <col min="6436" max="6436" width="6.5703125" style="1" customWidth="1"/>
    <col min="6437" max="6437" width="8.140625" style="1" customWidth="1"/>
    <col min="6438" max="6438" width="9.140625" style="1" customWidth="1"/>
    <col min="6439" max="6439" width="11.42578125" style="1"/>
    <col min="6440" max="6440" width="4.42578125" style="1" customWidth="1"/>
    <col min="6441" max="6441" width="4.85546875" style="1" customWidth="1"/>
    <col min="6442" max="6442" width="3.5703125" style="1" customWidth="1"/>
    <col min="6443" max="6443" width="4.42578125" style="1" customWidth="1"/>
    <col min="6444" max="6656" width="11.42578125" style="1"/>
    <col min="6657" max="6657" width="1.85546875" style="1" customWidth="1"/>
    <col min="6658" max="6658" width="4.5703125" style="1" customWidth="1"/>
    <col min="6659" max="6659" width="8" style="1" customWidth="1"/>
    <col min="6660" max="6660" width="8.42578125" style="1" customWidth="1"/>
    <col min="6661" max="6663" width="4.5703125" style="1" customWidth="1"/>
    <col min="6664" max="6664" width="7.140625" style="1" customWidth="1"/>
    <col min="6665" max="6665" width="7.42578125" style="1" customWidth="1"/>
    <col min="6666" max="6666" width="7.85546875" style="1" customWidth="1"/>
    <col min="6667" max="6667" width="8.42578125" style="1" customWidth="1"/>
    <col min="6668" max="6668" width="4.5703125" style="1" customWidth="1"/>
    <col min="6669" max="6669" width="7.85546875" style="1" customWidth="1"/>
    <col min="6670" max="6670" width="7.42578125" style="1" customWidth="1"/>
    <col min="6671" max="6671" width="8.140625" style="1" customWidth="1"/>
    <col min="6672" max="6672" width="7.85546875" style="1" customWidth="1"/>
    <col min="6673" max="6673" width="4.5703125" style="1" customWidth="1"/>
    <col min="6674" max="6674" width="4.85546875" style="1" customWidth="1"/>
    <col min="6675" max="6675" width="9.140625" style="1" customWidth="1"/>
    <col min="6676" max="6676" width="7" style="1" customWidth="1"/>
    <col min="6677" max="6677" width="8.42578125" style="1" customWidth="1"/>
    <col min="6678" max="6678" width="9" style="1" customWidth="1"/>
    <col min="6679" max="6681" width="4.5703125" style="1" customWidth="1"/>
    <col min="6682" max="6682" width="7.140625" style="1" customWidth="1"/>
    <col min="6683" max="6683" width="8.5703125" style="1" customWidth="1"/>
    <col min="6684" max="6687" width="4.5703125" style="1" customWidth="1"/>
    <col min="6688" max="6689" width="11.42578125" style="1"/>
    <col min="6690" max="6690" width="7.140625" style="1" customWidth="1"/>
    <col min="6691" max="6691" width="7.42578125" style="1" customWidth="1"/>
    <col min="6692" max="6692" width="6.5703125" style="1" customWidth="1"/>
    <col min="6693" max="6693" width="8.140625" style="1" customWidth="1"/>
    <col min="6694" max="6694" width="9.140625" style="1" customWidth="1"/>
    <col min="6695" max="6695" width="11.42578125" style="1"/>
    <col min="6696" max="6696" width="4.42578125" style="1" customWidth="1"/>
    <col min="6697" max="6697" width="4.85546875" style="1" customWidth="1"/>
    <col min="6698" max="6698" width="3.5703125" style="1" customWidth="1"/>
    <col min="6699" max="6699" width="4.42578125" style="1" customWidth="1"/>
    <col min="6700" max="6912" width="11.42578125" style="1"/>
    <col min="6913" max="6913" width="1.85546875" style="1" customWidth="1"/>
    <col min="6914" max="6914" width="4.5703125" style="1" customWidth="1"/>
    <col min="6915" max="6915" width="8" style="1" customWidth="1"/>
    <col min="6916" max="6916" width="8.42578125" style="1" customWidth="1"/>
    <col min="6917" max="6919" width="4.5703125" style="1" customWidth="1"/>
    <col min="6920" max="6920" width="7.140625" style="1" customWidth="1"/>
    <col min="6921" max="6921" width="7.42578125" style="1" customWidth="1"/>
    <col min="6922" max="6922" width="7.85546875" style="1" customWidth="1"/>
    <col min="6923" max="6923" width="8.42578125" style="1" customWidth="1"/>
    <col min="6924" max="6924" width="4.5703125" style="1" customWidth="1"/>
    <col min="6925" max="6925" width="7.85546875" style="1" customWidth="1"/>
    <col min="6926" max="6926" width="7.42578125" style="1" customWidth="1"/>
    <col min="6927" max="6927" width="8.140625" style="1" customWidth="1"/>
    <col min="6928" max="6928" width="7.85546875" style="1" customWidth="1"/>
    <col min="6929" max="6929" width="4.5703125" style="1" customWidth="1"/>
    <col min="6930" max="6930" width="4.85546875" style="1" customWidth="1"/>
    <col min="6931" max="6931" width="9.140625" style="1" customWidth="1"/>
    <col min="6932" max="6932" width="7" style="1" customWidth="1"/>
    <col min="6933" max="6933" width="8.42578125" style="1" customWidth="1"/>
    <col min="6934" max="6934" width="9" style="1" customWidth="1"/>
    <col min="6935" max="6937" width="4.5703125" style="1" customWidth="1"/>
    <col min="6938" max="6938" width="7.140625" style="1" customWidth="1"/>
    <col min="6939" max="6939" width="8.5703125" style="1" customWidth="1"/>
    <col min="6940" max="6943" width="4.5703125" style="1" customWidth="1"/>
    <col min="6944" max="6945" width="11.42578125" style="1"/>
    <col min="6946" max="6946" width="7.140625" style="1" customWidth="1"/>
    <col min="6947" max="6947" width="7.42578125" style="1" customWidth="1"/>
    <col min="6948" max="6948" width="6.5703125" style="1" customWidth="1"/>
    <col min="6949" max="6949" width="8.140625" style="1" customWidth="1"/>
    <col min="6950" max="6950" width="9.140625" style="1" customWidth="1"/>
    <col min="6951" max="6951" width="11.42578125" style="1"/>
    <col min="6952" max="6952" width="4.42578125" style="1" customWidth="1"/>
    <col min="6953" max="6953" width="4.85546875" style="1" customWidth="1"/>
    <col min="6954" max="6954" width="3.5703125" style="1" customWidth="1"/>
    <col min="6955" max="6955" width="4.42578125" style="1" customWidth="1"/>
    <col min="6956" max="7168" width="11.42578125" style="1"/>
    <col min="7169" max="7169" width="1.85546875" style="1" customWidth="1"/>
    <col min="7170" max="7170" width="4.5703125" style="1" customWidth="1"/>
    <col min="7171" max="7171" width="8" style="1" customWidth="1"/>
    <col min="7172" max="7172" width="8.42578125" style="1" customWidth="1"/>
    <col min="7173" max="7175" width="4.5703125" style="1" customWidth="1"/>
    <col min="7176" max="7176" width="7.140625" style="1" customWidth="1"/>
    <col min="7177" max="7177" width="7.42578125" style="1" customWidth="1"/>
    <col min="7178" max="7178" width="7.85546875" style="1" customWidth="1"/>
    <col min="7179" max="7179" width="8.42578125" style="1" customWidth="1"/>
    <col min="7180" max="7180" width="4.5703125" style="1" customWidth="1"/>
    <col min="7181" max="7181" width="7.85546875" style="1" customWidth="1"/>
    <col min="7182" max="7182" width="7.42578125" style="1" customWidth="1"/>
    <col min="7183" max="7183" width="8.140625" style="1" customWidth="1"/>
    <col min="7184" max="7184" width="7.85546875" style="1" customWidth="1"/>
    <col min="7185" max="7185" width="4.5703125" style="1" customWidth="1"/>
    <col min="7186" max="7186" width="4.85546875" style="1" customWidth="1"/>
    <col min="7187" max="7187" width="9.140625" style="1" customWidth="1"/>
    <col min="7188" max="7188" width="7" style="1" customWidth="1"/>
    <col min="7189" max="7189" width="8.42578125" style="1" customWidth="1"/>
    <col min="7190" max="7190" width="9" style="1" customWidth="1"/>
    <col min="7191" max="7193" width="4.5703125" style="1" customWidth="1"/>
    <col min="7194" max="7194" width="7.140625" style="1" customWidth="1"/>
    <col min="7195" max="7195" width="8.5703125" style="1" customWidth="1"/>
    <col min="7196" max="7199" width="4.5703125" style="1" customWidth="1"/>
    <col min="7200" max="7201" width="11.42578125" style="1"/>
    <col min="7202" max="7202" width="7.140625" style="1" customWidth="1"/>
    <col min="7203" max="7203" width="7.42578125" style="1" customWidth="1"/>
    <col min="7204" max="7204" width="6.5703125" style="1" customWidth="1"/>
    <col min="7205" max="7205" width="8.140625" style="1" customWidth="1"/>
    <col min="7206" max="7206" width="9.140625" style="1" customWidth="1"/>
    <col min="7207" max="7207" width="11.42578125" style="1"/>
    <col min="7208" max="7208" width="4.42578125" style="1" customWidth="1"/>
    <col min="7209" max="7209" width="4.85546875" style="1" customWidth="1"/>
    <col min="7210" max="7210" width="3.5703125" style="1" customWidth="1"/>
    <col min="7211" max="7211" width="4.42578125" style="1" customWidth="1"/>
    <col min="7212" max="7424" width="11.42578125" style="1"/>
    <col min="7425" max="7425" width="1.85546875" style="1" customWidth="1"/>
    <col min="7426" max="7426" width="4.5703125" style="1" customWidth="1"/>
    <col min="7427" max="7427" width="8" style="1" customWidth="1"/>
    <col min="7428" max="7428" width="8.42578125" style="1" customWidth="1"/>
    <col min="7429" max="7431" width="4.5703125" style="1" customWidth="1"/>
    <col min="7432" max="7432" width="7.140625" style="1" customWidth="1"/>
    <col min="7433" max="7433" width="7.42578125" style="1" customWidth="1"/>
    <col min="7434" max="7434" width="7.85546875" style="1" customWidth="1"/>
    <col min="7435" max="7435" width="8.42578125" style="1" customWidth="1"/>
    <col min="7436" max="7436" width="4.5703125" style="1" customWidth="1"/>
    <col min="7437" max="7437" width="7.85546875" style="1" customWidth="1"/>
    <col min="7438" max="7438" width="7.42578125" style="1" customWidth="1"/>
    <col min="7439" max="7439" width="8.140625" style="1" customWidth="1"/>
    <col min="7440" max="7440" width="7.85546875" style="1" customWidth="1"/>
    <col min="7441" max="7441" width="4.5703125" style="1" customWidth="1"/>
    <col min="7442" max="7442" width="4.85546875" style="1" customWidth="1"/>
    <col min="7443" max="7443" width="9.140625" style="1" customWidth="1"/>
    <col min="7444" max="7444" width="7" style="1" customWidth="1"/>
    <col min="7445" max="7445" width="8.42578125" style="1" customWidth="1"/>
    <col min="7446" max="7446" width="9" style="1" customWidth="1"/>
    <col min="7447" max="7449" width="4.5703125" style="1" customWidth="1"/>
    <col min="7450" max="7450" width="7.140625" style="1" customWidth="1"/>
    <col min="7451" max="7451" width="8.5703125" style="1" customWidth="1"/>
    <col min="7452" max="7455" width="4.5703125" style="1" customWidth="1"/>
    <col min="7456" max="7457" width="11.42578125" style="1"/>
    <col min="7458" max="7458" width="7.140625" style="1" customWidth="1"/>
    <col min="7459" max="7459" width="7.42578125" style="1" customWidth="1"/>
    <col min="7460" max="7460" width="6.5703125" style="1" customWidth="1"/>
    <col min="7461" max="7461" width="8.140625" style="1" customWidth="1"/>
    <col min="7462" max="7462" width="9.140625" style="1" customWidth="1"/>
    <col min="7463" max="7463" width="11.42578125" style="1"/>
    <col min="7464" max="7464" width="4.42578125" style="1" customWidth="1"/>
    <col min="7465" max="7465" width="4.85546875" style="1" customWidth="1"/>
    <col min="7466" max="7466" width="3.5703125" style="1" customWidth="1"/>
    <col min="7467" max="7467" width="4.42578125" style="1" customWidth="1"/>
    <col min="7468" max="7680" width="11.42578125" style="1"/>
    <col min="7681" max="7681" width="1.85546875" style="1" customWidth="1"/>
    <col min="7682" max="7682" width="4.5703125" style="1" customWidth="1"/>
    <col min="7683" max="7683" width="8" style="1" customWidth="1"/>
    <col min="7684" max="7684" width="8.42578125" style="1" customWidth="1"/>
    <col min="7685" max="7687" width="4.5703125" style="1" customWidth="1"/>
    <col min="7688" max="7688" width="7.140625" style="1" customWidth="1"/>
    <col min="7689" max="7689" width="7.42578125" style="1" customWidth="1"/>
    <col min="7690" max="7690" width="7.85546875" style="1" customWidth="1"/>
    <col min="7691" max="7691" width="8.42578125" style="1" customWidth="1"/>
    <col min="7692" max="7692" width="4.5703125" style="1" customWidth="1"/>
    <col min="7693" max="7693" width="7.85546875" style="1" customWidth="1"/>
    <col min="7694" max="7694" width="7.42578125" style="1" customWidth="1"/>
    <col min="7695" max="7695" width="8.140625" style="1" customWidth="1"/>
    <col min="7696" max="7696" width="7.85546875" style="1" customWidth="1"/>
    <col min="7697" max="7697" width="4.5703125" style="1" customWidth="1"/>
    <col min="7698" max="7698" width="4.85546875" style="1" customWidth="1"/>
    <col min="7699" max="7699" width="9.140625" style="1" customWidth="1"/>
    <col min="7700" max="7700" width="7" style="1" customWidth="1"/>
    <col min="7701" max="7701" width="8.42578125" style="1" customWidth="1"/>
    <col min="7702" max="7702" width="9" style="1" customWidth="1"/>
    <col min="7703" max="7705" width="4.5703125" style="1" customWidth="1"/>
    <col min="7706" max="7706" width="7.140625" style="1" customWidth="1"/>
    <col min="7707" max="7707" width="8.5703125" style="1" customWidth="1"/>
    <col min="7708" max="7711" width="4.5703125" style="1" customWidth="1"/>
    <col min="7712" max="7713" width="11.42578125" style="1"/>
    <col min="7714" max="7714" width="7.140625" style="1" customWidth="1"/>
    <col min="7715" max="7715" width="7.42578125" style="1" customWidth="1"/>
    <col min="7716" max="7716" width="6.5703125" style="1" customWidth="1"/>
    <col min="7717" max="7717" width="8.140625" style="1" customWidth="1"/>
    <col min="7718" max="7718" width="9.140625" style="1" customWidth="1"/>
    <col min="7719" max="7719" width="11.42578125" style="1"/>
    <col min="7720" max="7720" width="4.42578125" style="1" customWidth="1"/>
    <col min="7721" max="7721" width="4.85546875" style="1" customWidth="1"/>
    <col min="7722" max="7722" width="3.5703125" style="1" customWidth="1"/>
    <col min="7723" max="7723" width="4.42578125" style="1" customWidth="1"/>
    <col min="7724" max="7936" width="11.42578125" style="1"/>
    <col min="7937" max="7937" width="1.85546875" style="1" customWidth="1"/>
    <col min="7938" max="7938" width="4.5703125" style="1" customWidth="1"/>
    <col min="7939" max="7939" width="8" style="1" customWidth="1"/>
    <col min="7940" max="7940" width="8.42578125" style="1" customWidth="1"/>
    <col min="7941" max="7943" width="4.5703125" style="1" customWidth="1"/>
    <col min="7944" max="7944" width="7.140625" style="1" customWidth="1"/>
    <col min="7945" max="7945" width="7.42578125" style="1" customWidth="1"/>
    <col min="7946" max="7946" width="7.85546875" style="1" customWidth="1"/>
    <col min="7947" max="7947" width="8.42578125" style="1" customWidth="1"/>
    <col min="7948" max="7948" width="4.5703125" style="1" customWidth="1"/>
    <col min="7949" max="7949" width="7.85546875" style="1" customWidth="1"/>
    <col min="7950" max="7950" width="7.42578125" style="1" customWidth="1"/>
    <col min="7951" max="7951" width="8.140625" style="1" customWidth="1"/>
    <col min="7952" max="7952" width="7.85546875" style="1" customWidth="1"/>
    <col min="7953" max="7953" width="4.5703125" style="1" customWidth="1"/>
    <col min="7954" max="7954" width="4.85546875" style="1" customWidth="1"/>
    <col min="7955" max="7955" width="9.140625" style="1" customWidth="1"/>
    <col min="7956" max="7956" width="7" style="1" customWidth="1"/>
    <col min="7957" max="7957" width="8.42578125" style="1" customWidth="1"/>
    <col min="7958" max="7958" width="9" style="1" customWidth="1"/>
    <col min="7959" max="7961" width="4.5703125" style="1" customWidth="1"/>
    <col min="7962" max="7962" width="7.140625" style="1" customWidth="1"/>
    <col min="7963" max="7963" width="8.5703125" style="1" customWidth="1"/>
    <col min="7964" max="7967" width="4.5703125" style="1" customWidth="1"/>
    <col min="7968" max="7969" width="11.42578125" style="1"/>
    <col min="7970" max="7970" width="7.140625" style="1" customWidth="1"/>
    <col min="7971" max="7971" width="7.42578125" style="1" customWidth="1"/>
    <col min="7972" max="7972" width="6.5703125" style="1" customWidth="1"/>
    <col min="7973" max="7973" width="8.140625" style="1" customWidth="1"/>
    <col min="7974" max="7974" width="9.140625" style="1" customWidth="1"/>
    <col min="7975" max="7975" width="11.42578125" style="1"/>
    <col min="7976" max="7976" width="4.42578125" style="1" customWidth="1"/>
    <col min="7977" max="7977" width="4.85546875" style="1" customWidth="1"/>
    <col min="7978" max="7978" width="3.5703125" style="1" customWidth="1"/>
    <col min="7979" max="7979" width="4.42578125" style="1" customWidth="1"/>
    <col min="7980" max="8192" width="11.42578125" style="1"/>
    <col min="8193" max="8193" width="1.85546875" style="1" customWidth="1"/>
    <col min="8194" max="8194" width="4.5703125" style="1" customWidth="1"/>
    <col min="8195" max="8195" width="8" style="1" customWidth="1"/>
    <col min="8196" max="8196" width="8.42578125" style="1" customWidth="1"/>
    <col min="8197" max="8199" width="4.5703125" style="1" customWidth="1"/>
    <col min="8200" max="8200" width="7.140625" style="1" customWidth="1"/>
    <col min="8201" max="8201" width="7.42578125" style="1" customWidth="1"/>
    <col min="8202" max="8202" width="7.85546875" style="1" customWidth="1"/>
    <col min="8203" max="8203" width="8.42578125" style="1" customWidth="1"/>
    <col min="8204" max="8204" width="4.5703125" style="1" customWidth="1"/>
    <col min="8205" max="8205" width="7.85546875" style="1" customWidth="1"/>
    <col min="8206" max="8206" width="7.42578125" style="1" customWidth="1"/>
    <col min="8207" max="8207" width="8.140625" style="1" customWidth="1"/>
    <col min="8208" max="8208" width="7.85546875" style="1" customWidth="1"/>
    <col min="8209" max="8209" width="4.5703125" style="1" customWidth="1"/>
    <col min="8210" max="8210" width="4.85546875" style="1" customWidth="1"/>
    <col min="8211" max="8211" width="9.140625" style="1" customWidth="1"/>
    <col min="8212" max="8212" width="7" style="1" customWidth="1"/>
    <col min="8213" max="8213" width="8.42578125" style="1" customWidth="1"/>
    <col min="8214" max="8214" width="9" style="1" customWidth="1"/>
    <col min="8215" max="8217" width="4.5703125" style="1" customWidth="1"/>
    <col min="8218" max="8218" width="7.140625" style="1" customWidth="1"/>
    <col min="8219" max="8219" width="8.5703125" style="1" customWidth="1"/>
    <col min="8220" max="8223" width="4.5703125" style="1" customWidth="1"/>
    <col min="8224" max="8225" width="11.42578125" style="1"/>
    <col min="8226" max="8226" width="7.140625" style="1" customWidth="1"/>
    <col min="8227" max="8227" width="7.42578125" style="1" customWidth="1"/>
    <col min="8228" max="8228" width="6.5703125" style="1" customWidth="1"/>
    <col min="8229" max="8229" width="8.140625" style="1" customWidth="1"/>
    <col min="8230" max="8230" width="9.140625" style="1" customWidth="1"/>
    <col min="8231" max="8231" width="11.42578125" style="1"/>
    <col min="8232" max="8232" width="4.42578125" style="1" customWidth="1"/>
    <col min="8233" max="8233" width="4.85546875" style="1" customWidth="1"/>
    <col min="8234" max="8234" width="3.5703125" style="1" customWidth="1"/>
    <col min="8235" max="8235" width="4.42578125" style="1" customWidth="1"/>
    <col min="8236" max="8448" width="11.42578125" style="1"/>
    <col min="8449" max="8449" width="1.85546875" style="1" customWidth="1"/>
    <col min="8450" max="8450" width="4.5703125" style="1" customWidth="1"/>
    <col min="8451" max="8451" width="8" style="1" customWidth="1"/>
    <col min="8452" max="8452" width="8.42578125" style="1" customWidth="1"/>
    <col min="8453" max="8455" width="4.5703125" style="1" customWidth="1"/>
    <col min="8456" max="8456" width="7.140625" style="1" customWidth="1"/>
    <col min="8457" max="8457" width="7.42578125" style="1" customWidth="1"/>
    <col min="8458" max="8458" width="7.85546875" style="1" customWidth="1"/>
    <col min="8459" max="8459" width="8.42578125" style="1" customWidth="1"/>
    <col min="8460" max="8460" width="4.5703125" style="1" customWidth="1"/>
    <col min="8461" max="8461" width="7.85546875" style="1" customWidth="1"/>
    <col min="8462" max="8462" width="7.42578125" style="1" customWidth="1"/>
    <col min="8463" max="8463" width="8.140625" style="1" customWidth="1"/>
    <col min="8464" max="8464" width="7.85546875" style="1" customWidth="1"/>
    <col min="8465" max="8465" width="4.5703125" style="1" customWidth="1"/>
    <col min="8466" max="8466" width="4.85546875" style="1" customWidth="1"/>
    <col min="8467" max="8467" width="9.140625" style="1" customWidth="1"/>
    <col min="8468" max="8468" width="7" style="1" customWidth="1"/>
    <col min="8469" max="8469" width="8.42578125" style="1" customWidth="1"/>
    <col min="8470" max="8470" width="9" style="1" customWidth="1"/>
    <col min="8471" max="8473" width="4.5703125" style="1" customWidth="1"/>
    <col min="8474" max="8474" width="7.140625" style="1" customWidth="1"/>
    <col min="8475" max="8475" width="8.5703125" style="1" customWidth="1"/>
    <col min="8476" max="8479" width="4.5703125" style="1" customWidth="1"/>
    <col min="8480" max="8481" width="11.42578125" style="1"/>
    <col min="8482" max="8482" width="7.140625" style="1" customWidth="1"/>
    <col min="8483" max="8483" width="7.42578125" style="1" customWidth="1"/>
    <col min="8484" max="8484" width="6.5703125" style="1" customWidth="1"/>
    <col min="8485" max="8485" width="8.140625" style="1" customWidth="1"/>
    <col min="8486" max="8486" width="9.140625" style="1" customWidth="1"/>
    <col min="8487" max="8487" width="11.42578125" style="1"/>
    <col min="8488" max="8488" width="4.42578125" style="1" customWidth="1"/>
    <col min="8489" max="8489" width="4.85546875" style="1" customWidth="1"/>
    <col min="8490" max="8490" width="3.5703125" style="1" customWidth="1"/>
    <col min="8491" max="8491" width="4.42578125" style="1" customWidth="1"/>
    <col min="8492" max="8704" width="11.42578125" style="1"/>
    <col min="8705" max="8705" width="1.85546875" style="1" customWidth="1"/>
    <col min="8706" max="8706" width="4.5703125" style="1" customWidth="1"/>
    <col min="8707" max="8707" width="8" style="1" customWidth="1"/>
    <col min="8708" max="8708" width="8.42578125" style="1" customWidth="1"/>
    <col min="8709" max="8711" width="4.5703125" style="1" customWidth="1"/>
    <col min="8712" max="8712" width="7.140625" style="1" customWidth="1"/>
    <col min="8713" max="8713" width="7.42578125" style="1" customWidth="1"/>
    <col min="8714" max="8714" width="7.85546875" style="1" customWidth="1"/>
    <col min="8715" max="8715" width="8.42578125" style="1" customWidth="1"/>
    <col min="8716" max="8716" width="4.5703125" style="1" customWidth="1"/>
    <col min="8717" max="8717" width="7.85546875" style="1" customWidth="1"/>
    <col min="8718" max="8718" width="7.42578125" style="1" customWidth="1"/>
    <col min="8719" max="8719" width="8.140625" style="1" customWidth="1"/>
    <col min="8720" max="8720" width="7.85546875" style="1" customWidth="1"/>
    <col min="8721" max="8721" width="4.5703125" style="1" customWidth="1"/>
    <col min="8722" max="8722" width="4.85546875" style="1" customWidth="1"/>
    <col min="8723" max="8723" width="9.140625" style="1" customWidth="1"/>
    <col min="8724" max="8724" width="7" style="1" customWidth="1"/>
    <col min="8725" max="8725" width="8.42578125" style="1" customWidth="1"/>
    <col min="8726" max="8726" width="9" style="1" customWidth="1"/>
    <col min="8727" max="8729" width="4.5703125" style="1" customWidth="1"/>
    <col min="8730" max="8730" width="7.140625" style="1" customWidth="1"/>
    <col min="8731" max="8731" width="8.5703125" style="1" customWidth="1"/>
    <col min="8732" max="8735" width="4.5703125" style="1" customWidth="1"/>
    <col min="8736" max="8737" width="11.42578125" style="1"/>
    <col min="8738" max="8738" width="7.140625" style="1" customWidth="1"/>
    <col min="8739" max="8739" width="7.42578125" style="1" customWidth="1"/>
    <col min="8740" max="8740" width="6.5703125" style="1" customWidth="1"/>
    <col min="8741" max="8741" width="8.140625" style="1" customWidth="1"/>
    <col min="8742" max="8742" width="9.140625" style="1" customWidth="1"/>
    <col min="8743" max="8743" width="11.42578125" style="1"/>
    <col min="8744" max="8744" width="4.42578125" style="1" customWidth="1"/>
    <col min="8745" max="8745" width="4.85546875" style="1" customWidth="1"/>
    <col min="8746" max="8746" width="3.5703125" style="1" customWidth="1"/>
    <col min="8747" max="8747" width="4.42578125" style="1" customWidth="1"/>
    <col min="8748" max="8960" width="11.42578125" style="1"/>
    <col min="8961" max="8961" width="1.85546875" style="1" customWidth="1"/>
    <col min="8962" max="8962" width="4.5703125" style="1" customWidth="1"/>
    <col min="8963" max="8963" width="8" style="1" customWidth="1"/>
    <col min="8964" max="8964" width="8.42578125" style="1" customWidth="1"/>
    <col min="8965" max="8967" width="4.5703125" style="1" customWidth="1"/>
    <col min="8968" max="8968" width="7.140625" style="1" customWidth="1"/>
    <col min="8969" max="8969" width="7.42578125" style="1" customWidth="1"/>
    <col min="8970" max="8970" width="7.85546875" style="1" customWidth="1"/>
    <col min="8971" max="8971" width="8.42578125" style="1" customWidth="1"/>
    <col min="8972" max="8972" width="4.5703125" style="1" customWidth="1"/>
    <col min="8973" max="8973" width="7.85546875" style="1" customWidth="1"/>
    <col min="8974" max="8974" width="7.42578125" style="1" customWidth="1"/>
    <col min="8975" max="8975" width="8.140625" style="1" customWidth="1"/>
    <col min="8976" max="8976" width="7.85546875" style="1" customWidth="1"/>
    <col min="8977" max="8977" width="4.5703125" style="1" customWidth="1"/>
    <col min="8978" max="8978" width="4.85546875" style="1" customWidth="1"/>
    <col min="8979" max="8979" width="9.140625" style="1" customWidth="1"/>
    <col min="8980" max="8980" width="7" style="1" customWidth="1"/>
    <col min="8981" max="8981" width="8.42578125" style="1" customWidth="1"/>
    <col min="8982" max="8982" width="9" style="1" customWidth="1"/>
    <col min="8983" max="8985" width="4.5703125" style="1" customWidth="1"/>
    <col min="8986" max="8986" width="7.140625" style="1" customWidth="1"/>
    <col min="8987" max="8987" width="8.5703125" style="1" customWidth="1"/>
    <col min="8988" max="8991" width="4.5703125" style="1" customWidth="1"/>
    <col min="8992" max="8993" width="11.42578125" style="1"/>
    <col min="8994" max="8994" width="7.140625" style="1" customWidth="1"/>
    <col min="8995" max="8995" width="7.42578125" style="1" customWidth="1"/>
    <col min="8996" max="8996" width="6.5703125" style="1" customWidth="1"/>
    <col min="8997" max="8997" width="8.140625" style="1" customWidth="1"/>
    <col min="8998" max="8998" width="9.140625" style="1" customWidth="1"/>
    <col min="8999" max="8999" width="11.42578125" style="1"/>
    <col min="9000" max="9000" width="4.42578125" style="1" customWidth="1"/>
    <col min="9001" max="9001" width="4.85546875" style="1" customWidth="1"/>
    <col min="9002" max="9002" width="3.5703125" style="1" customWidth="1"/>
    <col min="9003" max="9003" width="4.42578125" style="1" customWidth="1"/>
    <col min="9004" max="9216" width="11.42578125" style="1"/>
    <col min="9217" max="9217" width="1.85546875" style="1" customWidth="1"/>
    <col min="9218" max="9218" width="4.5703125" style="1" customWidth="1"/>
    <col min="9219" max="9219" width="8" style="1" customWidth="1"/>
    <col min="9220" max="9220" width="8.42578125" style="1" customWidth="1"/>
    <col min="9221" max="9223" width="4.5703125" style="1" customWidth="1"/>
    <col min="9224" max="9224" width="7.140625" style="1" customWidth="1"/>
    <col min="9225" max="9225" width="7.42578125" style="1" customWidth="1"/>
    <col min="9226" max="9226" width="7.85546875" style="1" customWidth="1"/>
    <col min="9227" max="9227" width="8.42578125" style="1" customWidth="1"/>
    <col min="9228" max="9228" width="4.5703125" style="1" customWidth="1"/>
    <col min="9229" max="9229" width="7.85546875" style="1" customWidth="1"/>
    <col min="9230" max="9230" width="7.42578125" style="1" customWidth="1"/>
    <col min="9231" max="9231" width="8.140625" style="1" customWidth="1"/>
    <col min="9232" max="9232" width="7.85546875" style="1" customWidth="1"/>
    <col min="9233" max="9233" width="4.5703125" style="1" customWidth="1"/>
    <col min="9234" max="9234" width="4.85546875" style="1" customWidth="1"/>
    <col min="9235" max="9235" width="9.140625" style="1" customWidth="1"/>
    <col min="9236" max="9236" width="7" style="1" customWidth="1"/>
    <col min="9237" max="9237" width="8.42578125" style="1" customWidth="1"/>
    <col min="9238" max="9238" width="9" style="1" customWidth="1"/>
    <col min="9239" max="9241" width="4.5703125" style="1" customWidth="1"/>
    <col min="9242" max="9242" width="7.140625" style="1" customWidth="1"/>
    <col min="9243" max="9243" width="8.5703125" style="1" customWidth="1"/>
    <col min="9244" max="9247" width="4.5703125" style="1" customWidth="1"/>
    <col min="9248" max="9249" width="11.42578125" style="1"/>
    <col min="9250" max="9250" width="7.140625" style="1" customWidth="1"/>
    <col min="9251" max="9251" width="7.42578125" style="1" customWidth="1"/>
    <col min="9252" max="9252" width="6.5703125" style="1" customWidth="1"/>
    <col min="9253" max="9253" width="8.140625" style="1" customWidth="1"/>
    <col min="9254" max="9254" width="9.140625" style="1" customWidth="1"/>
    <col min="9255" max="9255" width="11.42578125" style="1"/>
    <col min="9256" max="9256" width="4.42578125" style="1" customWidth="1"/>
    <col min="9257" max="9257" width="4.85546875" style="1" customWidth="1"/>
    <col min="9258" max="9258" width="3.5703125" style="1" customWidth="1"/>
    <col min="9259" max="9259" width="4.42578125" style="1" customWidth="1"/>
    <col min="9260" max="9472" width="11.42578125" style="1"/>
    <col min="9473" max="9473" width="1.85546875" style="1" customWidth="1"/>
    <col min="9474" max="9474" width="4.5703125" style="1" customWidth="1"/>
    <col min="9475" max="9475" width="8" style="1" customWidth="1"/>
    <col min="9476" max="9476" width="8.42578125" style="1" customWidth="1"/>
    <col min="9477" max="9479" width="4.5703125" style="1" customWidth="1"/>
    <col min="9480" max="9480" width="7.140625" style="1" customWidth="1"/>
    <col min="9481" max="9481" width="7.42578125" style="1" customWidth="1"/>
    <col min="9482" max="9482" width="7.85546875" style="1" customWidth="1"/>
    <col min="9483" max="9483" width="8.42578125" style="1" customWidth="1"/>
    <col min="9484" max="9484" width="4.5703125" style="1" customWidth="1"/>
    <col min="9485" max="9485" width="7.85546875" style="1" customWidth="1"/>
    <col min="9486" max="9486" width="7.42578125" style="1" customWidth="1"/>
    <col min="9487" max="9487" width="8.140625" style="1" customWidth="1"/>
    <col min="9488" max="9488" width="7.85546875" style="1" customWidth="1"/>
    <col min="9489" max="9489" width="4.5703125" style="1" customWidth="1"/>
    <col min="9490" max="9490" width="4.85546875" style="1" customWidth="1"/>
    <col min="9491" max="9491" width="9.140625" style="1" customWidth="1"/>
    <col min="9492" max="9492" width="7" style="1" customWidth="1"/>
    <col min="9493" max="9493" width="8.42578125" style="1" customWidth="1"/>
    <col min="9494" max="9494" width="9" style="1" customWidth="1"/>
    <col min="9495" max="9497" width="4.5703125" style="1" customWidth="1"/>
    <col min="9498" max="9498" width="7.140625" style="1" customWidth="1"/>
    <col min="9499" max="9499" width="8.5703125" style="1" customWidth="1"/>
    <col min="9500" max="9503" width="4.5703125" style="1" customWidth="1"/>
    <col min="9504" max="9505" width="11.42578125" style="1"/>
    <col min="9506" max="9506" width="7.140625" style="1" customWidth="1"/>
    <col min="9507" max="9507" width="7.42578125" style="1" customWidth="1"/>
    <col min="9508" max="9508" width="6.5703125" style="1" customWidth="1"/>
    <col min="9509" max="9509" width="8.140625" style="1" customWidth="1"/>
    <col min="9510" max="9510" width="9.140625" style="1" customWidth="1"/>
    <col min="9511" max="9511" width="11.42578125" style="1"/>
    <col min="9512" max="9512" width="4.42578125" style="1" customWidth="1"/>
    <col min="9513" max="9513" width="4.85546875" style="1" customWidth="1"/>
    <col min="9514" max="9514" width="3.5703125" style="1" customWidth="1"/>
    <col min="9515" max="9515" width="4.42578125" style="1" customWidth="1"/>
    <col min="9516" max="9728" width="11.42578125" style="1"/>
    <col min="9729" max="9729" width="1.85546875" style="1" customWidth="1"/>
    <col min="9730" max="9730" width="4.5703125" style="1" customWidth="1"/>
    <col min="9731" max="9731" width="8" style="1" customWidth="1"/>
    <col min="9732" max="9732" width="8.42578125" style="1" customWidth="1"/>
    <col min="9733" max="9735" width="4.5703125" style="1" customWidth="1"/>
    <col min="9736" max="9736" width="7.140625" style="1" customWidth="1"/>
    <col min="9737" max="9737" width="7.42578125" style="1" customWidth="1"/>
    <col min="9738" max="9738" width="7.85546875" style="1" customWidth="1"/>
    <col min="9739" max="9739" width="8.42578125" style="1" customWidth="1"/>
    <col min="9740" max="9740" width="4.5703125" style="1" customWidth="1"/>
    <col min="9741" max="9741" width="7.85546875" style="1" customWidth="1"/>
    <col min="9742" max="9742" width="7.42578125" style="1" customWidth="1"/>
    <col min="9743" max="9743" width="8.140625" style="1" customWidth="1"/>
    <col min="9744" max="9744" width="7.85546875" style="1" customWidth="1"/>
    <col min="9745" max="9745" width="4.5703125" style="1" customWidth="1"/>
    <col min="9746" max="9746" width="4.85546875" style="1" customWidth="1"/>
    <col min="9747" max="9747" width="9.140625" style="1" customWidth="1"/>
    <col min="9748" max="9748" width="7" style="1" customWidth="1"/>
    <col min="9749" max="9749" width="8.42578125" style="1" customWidth="1"/>
    <col min="9750" max="9750" width="9" style="1" customWidth="1"/>
    <col min="9751" max="9753" width="4.5703125" style="1" customWidth="1"/>
    <col min="9754" max="9754" width="7.140625" style="1" customWidth="1"/>
    <col min="9755" max="9755" width="8.5703125" style="1" customWidth="1"/>
    <col min="9756" max="9759" width="4.5703125" style="1" customWidth="1"/>
    <col min="9760" max="9761" width="11.42578125" style="1"/>
    <col min="9762" max="9762" width="7.140625" style="1" customWidth="1"/>
    <col min="9763" max="9763" width="7.42578125" style="1" customWidth="1"/>
    <col min="9764" max="9764" width="6.5703125" style="1" customWidth="1"/>
    <col min="9765" max="9765" width="8.140625" style="1" customWidth="1"/>
    <col min="9766" max="9766" width="9.140625" style="1" customWidth="1"/>
    <col min="9767" max="9767" width="11.42578125" style="1"/>
    <col min="9768" max="9768" width="4.42578125" style="1" customWidth="1"/>
    <col min="9769" max="9769" width="4.85546875" style="1" customWidth="1"/>
    <col min="9770" max="9770" width="3.5703125" style="1" customWidth="1"/>
    <col min="9771" max="9771" width="4.42578125" style="1" customWidth="1"/>
    <col min="9772" max="9984" width="11.42578125" style="1"/>
    <col min="9985" max="9985" width="1.85546875" style="1" customWidth="1"/>
    <col min="9986" max="9986" width="4.5703125" style="1" customWidth="1"/>
    <col min="9987" max="9987" width="8" style="1" customWidth="1"/>
    <col min="9988" max="9988" width="8.42578125" style="1" customWidth="1"/>
    <col min="9989" max="9991" width="4.5703125" style="1" customWidth="1"/>
    <col min="9992" max="9992" width="7.140625" style="1" customWidth="1"/>
    <col min="9993" max="9993" width="7.42578125" style="1" customWidth="1"/>
    <col min="9994" max="9994" width="7.85546875" style="1" customWidth="1"/>
    <col min="9995" max="9995" width="8.42578125" style="1" customWidth="1"/>
    <col min="9996" max="9996" width="4.5703125" style="1" customWidth="1"/>
    <col min="9997" max="9997" width="7.85546875" style="1" customWidth="1"/>
    <col min="9998" max="9998" width="7.42578125" style="1" customWidth="1"/>
    <col min="9999" max="9999" width="8.140625" style="1" customWidth="1"/>
    <col min="10000" max="10000" width="7.85546875" style="1" customWidth="1"/>
    <col min="10001" max="10001" width="4.5703125" style="1" customWidth="1"/>
    <col min="10002" max="10002" width="4.85546875" style="1" customWidth="1"/>
    <col min="10003" max="10003" width="9.140625" style="1" customWidth="1"/>
    <col min="10004" max="10004" width="7" style="1" customWidth="1"/>
    <col min="10005" max="10005" width="8.42578125" style="1" customWidth="1"/>
    <col min="10006" max="10006" width="9" style="1" customWidth="1"/>
    <col min="10007" max="10009" width="4.5703125" style="1" customWidth="1"/>
    <col min="10010" max="10010" width="7.140625" style="1" customWidth="1"/>
    <col min="10011" max="10011" width="8.5703125" style="1" customWidth="1"/>
    <col min="10012" max="10015" width="4.5703125" style="1" customWidth="1"/>
    <col min="10016" max="10017" width="11.42578125" style="1"/>
    <col min="10018" max="10018" width="7.140625" style="1" customWidth="1"/>
    <col min="10019" max="10019" width="7.42578125" style="1" customWidth="1"/>
    <col min="10020" max="10020" width="6.5703125" style="1" customWidth="1"/>
    <col min="10021" max="10021" width="8.140625" style="1" customWidth="1"/>
    <col min="10022" max="10022" width="9.140625" style="1" customWidth="1"/>
    <col min="10023" max="10023" width="11.42578125" style="1"/>
    <col min="10024" max="10024" width="4.42578125" style="1" customWidth="1"/>
    <col min="10025" max="10025" width="4.85546875" style="1" customWidth="1"/>
    <col min="10026" max="10026" width="3.5703125" style="1" customWidth="1"/>
    <col min="10027" max="10027" width="4.42578125" style="1" customWidth="1"/>
    <col min="10028" max="10240" width="11.42578125" style="1"/>
    <col min="10241" max="10241" width="1.85546875" style="1" customWidth="1"/>
    <col min="10242" max="10242" width="4.5703125" style="1" customWidth="1"/>
    <col min="10243" max="10243" width="8" style="1" customWidth="1"/>
    <col min="10244" max="10244" width="8.42578125" style="1" customWidth="1"/>
    <col min="10245" max="10247" width="4.5703125" style="1" customWidth="1"/>
    <col min="10248" max="10248" width="7.140625" style="1" customWidth="1"/>
    <col min="10249" max="10249" width="7.42578125" style="1" customWidth="1"/>
    <col min="10250" max="10250" width="7.85546875" style="1" customWidth="1"/>
    <col min="10251" max="10251" width="8.42578125" style="1" customWidth="1"/>
    <col min="10252" max="10252" width="4.5703125" style="1" customWidth="1"/>
    <col min="10253" max="10253" width="7.85546875" style="1" customWidth="1"/>
    <col min="10254" max="10254" width="7.42578125" style="1" customWidth="1"/>
    <col min="10255" max="10255" width="8.140625" style="1" customWidth="1"/>
    <col min="10256" max="10256" width="7.85546875" style="1" customWidth="1"/>
    <col min="10257" max="10257" width="4.5703125" style="1" customWidth="1"/>
    <col min="10258" max="10258" width="4.85546875" style="1" customWidth="1"/>
    <col min="10259" max="10259" width="9.140625" style="1" customWidth="1"/>
    <col min="10260" max="10260" width="7" style="1" customWidth="1"/>
    <col min="10261" max="10261" width="8.42578125" style="1" customWidth="1"/>
    <col min="10262" max="10262" width="9" style="1" customWidth="1"/>
    <col min="10263" max="10265" width="4.5703125" style="1" customWidth="1"/>
    <col min="10266" max="10266" width="7.140625" style="1" customWidth="1"/>
    <col min="10267" max="10267" width="8.5703125" style="1" customWidth="1"/>
    <col min="10268" max="10271" width="4.5703125" style="1" customWidth="1"/>
    <col min="10272" max="10273" width="11.42578125" style="1"/>
    <col min="10274" max="10274" width="7.140625" style="1" customWidth="1"/>
    <col min="10275" max="10275" width="7.42578125" style="1" customWidth="1"/>
    <col min="10276" max="10276" width="6.5703125" style="1" customWidth="1"/>
    <col min="10277" max="10277" width="8.140625" style="1" customWidth="1"/>
    <col min="10278" max="10278" width="9.140625" style="1" customWidth="1"/>
    <col min="10279" max="10279" width="11.42578125" style="1"/>
    <col min="10280" max="10280" width="4.42578125" style="1" customWidth="1"/>
    <col min="10281" max="10281" width="4.85546875" style="1" customWidth="1"/>
    <col min="10282" max="10282" width="3.5703125" style="1" customWidth="1"/>
    <col min="10283" max="10283" width="4.42578125" style="1" customWidth="1"/>
    <col min="10284" max="10496" width="11.42578125" style="1"/>
    <col min="10497" max="10497" width="1.85546875" style="1" customWidth="1"/>
    <col min="10498" max="10498" width="4.5703125" style="1" customWidth="1"/>
    <col min="10499" max="10499" width="8" style="1" customWidth="1"/>
    <col min="10500" max="10500" width="8.42578125" style="1" customWidth="1"/>
    <col min="10501" max="10503" width="4.5703125" style="1" customWidth="1"/>
    <col min="10504" max="10504" width="7.140625" style="1" customWidth="1"/>
    <col min="10505" max="10505" width="7.42578125" style="1" customWidth="1"/>
    <col min="10506" max="10506" width="7.85546875" style="1" customWidth="1"/>
    <col min="10507" max="10507" width="8.42578125" style="1" customWidth="1"/>
    <col min="10508" max="10508" width="4.5703125" style="1" customWidth="1"/>
    <col min="10509" max="10509" width="7.85546875" style="1" customWidth="1"/>
    <col min="10510" max="10510" width="7.42578125" style="1" customWidth="1"/>
    <col min="10511" max="10511" width="8.140625" style="1" customWidth="1"/>
    <col min="10512" max="10512" width="7.85546875" style="1" customWidth="1"/>
    <col min="10513" max="10513" width="4.5703125" style="1" customWidth="1"/>
    <col min="10514" max="10514" width="4.85546875" style="1" customWidth="1"/>
    <col min="10515" max="10515" width="9.140625" style="1" customWidth="1"/>
    <col min="10516" max="10516" width="7" style="1" customWidth="1"/>
    <col min="10517" max="10517" width="8.42578125" style="1" customWidth="1"/>
    <col min="10518" max="10518" width="9" style="1" customWidth="1"/>
    <col min="10519" max="10521" width="4.5703125" style="1" customWidth="1"/>
    <col min="10522" max="10522" width="7.140625" style="1" customWidth="1"/>
    <col min="10523" max="10523" width="8.5703125" style="1" customWidth="1"/>
    <col min="10524" max="10527" width="4.5703125" style="1" customWidth="1"/>
    <col min="10528" max="10529" width="11.42578125" style="1"/>
    <col min="10530" max="10530" width="7.140625" style="1" customWidth="1"/>
    <col min="10531" max="10531" width="7.42578125" style="1" customWidth="1"/>
    <col min="10532" max="10532" width="6.5703125" style="1" customWidth="1"/>
    <col min="10533" max="10533" width="8.140625" style="1" customWidth="1"/>
    <col min="10534" max="10534" width="9.140625" style="1" customWidth="1"/>
    <col min="10535" max="10535" width="11.42578125" style="1"/>
    <col min="10536" max="10536" width="4.42578125" style="1" customWidth="1"/>
    <col min="10537" max="10537" width="4.85546875" style="1" customWidth="1"/>
    <col min="10538" max="10538" width="3.5703125" style="1" customWidth="1"/>
    <col min="10539" max="10539" width="4.42578125" style="1" customWidth="1"/>
    <col min="10540" max="10752" width="11.42578125" style="1"/>
    <col min="10753" max="10753" width="1.85546875" style="1" customWidth="1"/>
    <col min="10754" max="10754" width="4.5703125" style="1" customWidth="1"/>
    <col min="10755" max="10755" width="8" style="1" customWidth="1"/>
    <col min="10756" max="10756" width="8.42578125" style="1" customWidth="1"/>
    <col min="10757" max="10759" width="4.5703125" style="1" customWidth="1"/>
    <col min="10760" max="10760" width="7.140625" style="1" customWidth="1"/>
    <col min="10761" max="10761" width="7.42578125" style="1" customWidth="1"/>
    <col min="10762" max="10762" width="7.85546875" style="1" customWidth="1"/>
    <col min="10763" max="10763" width="8.42578125" style="1" customWidth="1"/>
    <col min="10764" max="10764" width="4.5703125" style="1" customWidth="1"/>
    <col min="10765" max="10765" width="7.85546875" style="1" customWidth="1"/>
    <col min="10766" max="10766" width="7.42578125" style="1" customWidth="1"/>
    <col min="10767" max="10767" width="8.140625" style="1" customWidth="1"/>
    <col min="10768" max="10768" width="7.85546875" style="1" customWidth="1"/>
    <col min="10769" max="10769" width="4.5703125" style="1" customWidth="1"/>
    <col min="10770" max="10770" width="4.85546875" style="1" customWidth="1"/>
    <col min="10771" max="10771" width="9.140625" style="1" customWidth="1"/>
    <col min="10772" max="10772" width="7" style="1" customWidth="1"/>
    <col min="10773" max="10773" width="8.42578125" style="1" customWidth="1"/>
    <col min="10774" max="10774" width="9" style="1" customWidth="1"/>
    <col min="10775" max="10777" width="4.5703125" style="1" customWidth="1"/>
    <col min="10778" max="10778" width="7.140625" style="1" customWidth="1"/>
    <col min="10779" max="10779" width="8.5703125" style="1" customWidth="1"/>
    <col min="10780" max="10783" width="4.5703125" style="1" customWidth="1"/>
    <col min="10784" max="10785" width="11.42578125" style="1"/>
    <col min="10786" max="10786" width="7.140625" style="1" customWidth="1"/>
    <col min="10787" max="10787" width="7.42578125" style="1" customWidth="1"/>
    <col min="10788" max="10788" width="6.5703125" style="1" customWidth="1"/>
    <col min="10789" max="10789" width="8.140625" style="1" customWidth="1"/>
    <col min="10790" max="10790" width="9.140625" style="1" customWidth="1"/>
    <col min="10791" max="10791" width="11.42578125" style="1"/>
    <col min="10792" max="10792" width="4.42578125" style="1" customWidth="1"/>
    <col min="10793" max="10793" width="4.85546875" style="1" customWidth="1"/>
    <col min="10794" max="10794" width="3.5703125" style="1" customWidth="1"/>
    <col min="10795" max="10795" width="4.42578125" style="1" customWidth="1"/>
    <col min="10796" max="11008" width="11.42578125" style="1"/>
    <col min="11009" max="11009" width="1.85546875" style="1" customWidth="1"/>
    <col min="11010" max="11010" width="4.5703125" style="1" customWidth="1"/>
    <col min="11011" max="11011" width="8" style="1" customWidth="1"/>
    <col min="11012" max="11012" width="8.42578125" style="1" customWidth="1"/>
    <col min="11013" max="11015" width="4.5703125" style="1" customWidth="1"/>
    <col min="11016" max="11016" width="7.140625" style="1" customWidth="1"/>
    <col min="11017" max="11017" width="7.42578125" style="1" customWidth="1"/>
    <col min="11018" max="11018" width="7.85546875" style="1" customWidth="1"/>
    <col min="11019" max="11019" width="8.42578125" style="1" customWidth="1"/>
    <col min="11020" max="11020" width="4.5703125" style="1" customWidth="1"/>
    <col min="11021" max="11021" width="7.85546875" style="1" customWidth="1"/>
    <col min="11022" max="11022" width="7.42578125" style="1" customWidth="1"/>
    <col min="11023" max="11023" width="8.140625" style="1" customWidth="1"/>
    <col min="11024" max="11024" width="7.85546875" style="1" customWidth="1"/>
    <col min="11025" max="11025" width="4.5703125" style="1" customWidth="1"/>
    <col min="11026" max="11026" width="4.85546875" style="1" customWidth="1"/>
    <col min="11027" max="11027" width="9.140625" style="1" customWidth="1"/>
    <col min="11028" max="11028" width="7" style="1" customWidth="1"/>
    <col min="11029" max="11029" width="8.42578125" style="1" customWidth="1"/>
    <col min="11030" max="11030" width="9" style="1" customWidth="1"/>
    <col min="11031" max="11033" width="4.5703125" style="1" customWidth="1"/>
    <col min="11034" max="11034" width="7.140625" style="1" customWidth="1"/>
    <col min="11035" max="11035" width="8.5703125" style="1" customWidth="1"/>
    <col min="11036" max="11039" width="4.5703125" style="1" customWidth="1"/>
    <col min="11040" max="11041" width="11.42578125" style="1"/>
    <col min="11042" max="11042" width="7.140625" style="1" customWidth="1"/>
    <col min="11043" max="11043" width="7.42578125" style="1" customWidth="1"/>
    <col min="11044" max="11044" width="6.5703125" style="1" customWidth="1"/>
    <col min="11045" max="11045" width="8.140625" style="1" customWidth="1"/>
    <col min="11046" max="11046" width="9.140625" style="1" customWidth="1"/>
    <col min="11047" max="11047" width="11.42578125" style="1"/>
    <col min="11048" max="11048" width="4.42578125" style="1" customWidth="1"/>
    <col min="11049" max="11049" width="4.85546875" style="1" customWidth="1"/>
    <col min="11050" max="11050" width="3.5703125" style="1" customWidth="1"/>
    <col min="11051" max="11051" width="4.42578125" style="1" customWidth="1"/>
    <col min="11052" max="11264" width="11.42578125" style="1"/>
    <col min="11265" max="11265" width="1.85546875" style="1" customWidth="1"/>
    <col min="11266" max="11266" width="4.5703125" style="1" customWidth="1"/>
    <col min="11267" max="11267" width="8" style="1" customWidth="1"/>
    <col min="11268" max="11268" width="8.42578125" style="1" customWidth="1"/>
    <col min="11269" max="11271" width="4.5703125" style="1" customWidth="1"/>
    <col min="11272" max="11272" width="7.140625" style="1" customWidth="1"/>
    <col min="11273" max="11273" width="7.42578125" style="1" customWidth="1"/>
    <col min="11274" max="11274" width="7.85546875" style="1" customWidth="1"/>
    <col min="11275" max="11275" width="8.42578125" style="1" customWidth="1"/>
    <col min="11276" max="11276" width="4.5703125" style="1" customWidth="1"/>
    <col min="11277" max="11277" width="7.85546875" style="1" customWidth="1"/>
    <col min="11278" max="11278" width="7.42578125" style="1" customWidth="1"/>
    <col min="11279" max="11279" width="8.140625" style="1" customWidth="1"/>
    <col min="11280" max="11280" width="7.85546875" style="1" customWidth="1"/>
    <col min="11281" max="11281" width="4.5703125" style="1" customWidth="1"/>
    <col min="11282" max="11282" width="4.85546875" style="1" customWidth="1"/>
    <col min="11283" max="11283" width="9.140625" style="1" customWidth="1"/>
    <col min="11284" max="11284" width="7" style="1" customWidth="1"/>
    <col min="11285" max="11285" width="8.42578125" style="1" customWidth="1"/>
    <col min="11286" max="11286" width="9" style="1" customWidth="1"/>
    <col min="11287" max="11289" width="4.5703125" style="1" customWidth="1"/>
    <col min="11290" max="11290" width="7.140625" style="1" customWidth="1"/>
    <col min="11291" max="11291" width="8.5703125" style="1" customWidth="1"/>
    <col min="11292" max="11295" width="4.5703125" style="1" customWidth="1"/>
    <col min="11296" max="11297" width="11.42578125" style="1"/>
    <col min="11298" max="11298" width="7.140625" style="1" customWidth="1"/>
    <col min="11299" max="11299" width="7.42578125" style="1" customWidth="1"/>
    <col min="11300" max="11300" width="6.5703125" style="1" customWidth="1"/>
    <col min="11301" max="11301" width="8.140625" style="1" customWidth="1"/>
    <col min="11302" max="11302" width="9.140625" style="1" customWidth="1"/>
    <col min="11303" max="11303" width="11.42578125" style="1"/>
    <col min="11304" max="11304" width="4.42578125" style="1" customWidth="1"/>
    <col min="11305" max="11305" width="4.85546875" style="1" customWidth="1"/>
    <col min="11306" max="11306" width="3.5703125" style="1" customWidth="1"/>
    <col min="11307" max="11307" width="4.42578125" style="1" customWidth="1"/>
    <col min="11308" max="11520" width="11.42578125" style="1"/>
    <col min="11521" max="11521" width="1.85546875" style="1" customWidth="1"/>
    <col min="11522" max="11522" width="4.5703125" style="1" customWidth="1"/>
    <col min="11523" max="11523" width="8" style="1" customWidth="1"/>
    <col min="11524" max="11524" width="8.42578125" style="1" customWidth="1"/>
    <col min="11525" max="11527" width="4.5703125" style="1" customWidth="1"/>
    <col min="11528" max="11528" width="7.140625" style="1" customWidth="1"/>
    <col min="11529" max="11529" width="7.42578125" style="1" customWidth="1"/>
    <col min="11530" max="11530" width="7.85546875" style="1" customWidth="1"/>
    <col min="11531" max="11531" width="8.42578125" style="1" customWidth="1"/>
    <col min="11532" max="11532" width="4.5703125" style="1" customWidth="1"/>
    <col min="11533" max="11533" width="7.85546875" style="1" customWidth="1"/>
    <col min="11534" max="11534" width="7.42578125" style="1" customWidth="1"/>
    <col min="11535" max="11535" width="8.140625" style="1" customWidth="1"/>
    <col min="11536" max="11536" width="7.85546875" style="1" customWidth="1"/>
    <col min="11537" max="11537" width="4.5703125" style="1" customWidth="1"/>
    <col min="11538" max="11538" width="4.85546875" style="1" customWidth="1"/>
    <col min="11539" max="11539" width="9.140625" style="1" customWidth="1"/>
    <col min="11540" max="11540" width="7" style="1" customWidth="1"/>
    <col min="11541" max="11541" width="8.42578125" style="1" customWidth="1"/>
    <col min="11542" max="11542" width="9" style="1" customWidth="1"/>
    <col min="11543" max="11545" width="4.5703125" style="1" customWidth="1"/>
    <col min="11546" max="11546" width="7.140625" style="1" customWidth="1"/>
    <col min="11547" max="11547" width="8.5703125" style="1" customWidth="1"/>
    <col min="11548" max="11551" width="4.5703125" style="1" customWidth="1"/>
    <col min="11552" max="11553" width="11.42578125" style="1"/>
    <col min="11554" max="11554" width="7.140625" style="1" customWidth="1"/>
    <col min="11555" max="11555" width="7.42578125" style="1" customWidth="1"/>
    <col min="11556" max="11556" width="6.5703125" style="1" customWidth="1"/>
    <col min="11557" max="11557" width="8.140625" style="1" customWidth="1"/>
    <col min="11558" max="11558" width="9.140625" style="1" customWidth="1"/>
    <col min="11559" max="11559" width="11.42578125" style="1"/>
    <col min="11560" max="11560" width="4.42578125" style="1" customWidth="1"/>
    <col min="11561" max="11561" width="4.85546875" style="1" customWidth="1"/>
    <col min="11562" max="11562" width="3.5703125" style="1" customWidth="1"/>
    <col min="11563" max="11563" width="4.42578125" style="1" customWidth="1"/>
    <col min="11564" max="11776" width="11.42578125" style="1"/>
    <col min="11777" max="11777" width="1.85546875" style="1" customWidth="1"/>
    <col min="11778" max="11778" width="4.5703125" style="1" customWidth="1"/>
    <col min="11779" max="11779" width="8" style="1" customWidth="1"/>
    <col min="11780" max="11780" width="8.42578125" style="1" customWidth="1"/>
    <col min="11781" max="11783" width="4.5703125" style="1" customWidth="1"/>
    <col min="11784" max="11784" width="7.140625" style="1" customWidth="1"/>
    <col min="11785" max="11785" width="7.42578125" style="1" customWidth="1"/>
    <col min="11786" max="11786" width="7.85546875" style="1" customWidth="1"/>
    <col min="11787" max="11787" width="8.42578125" style="1" customWidth="1"/>
    <col min="11788" max="11788" width="4.5703125" style="1" customWidth="1"/>
    <col min="11789" max="11789" width="7.85546875" style="1" customWidth="1"/>
    <col min="11790" max="11790" width="7.42578125" style="1" customWidth="1"/>
    <col min="11791" max="11791" width="8.140625" style="1" customWidth="1"/>
    <col min="11792" max="11792" width="7.85546875" style="1" customWidth="1"/>
    <col min="11793" max="11793" width="4.5703125" style="1" customWidth="1"/>
    <col min="11794" max="11794" width="4.85546875" style="1" customWidth="1"/>
    <col min="11795" max="11795" width="9.140625" style="1" customWidth="1"/>
    <col min="11796" max="11796" width="7" style="1" customWidth="1"/>
    <col min="11797" max="11797" width="8.42578125" style="1" customWidth="1"/>
    <col min="11798" max="11798" width="9" style="1" customWidth="1"/>
    <col min="11799" max="11801" width="4.5703125" style="1" customWidth="1"/>
    <col min="11802" max="11802" width="7.140625" style="1" customWidth="1"/>
    <col min="11803" max="11803" width="8.5703125" style="1" customWidth="1"/>
    <col min="11804" max="11807" width="4.5703125" style="1" customWidth="1"/>
    <col min="11808" max="11809" width="11.42578125" style="1"/>
    <col min="11810" max="11810" width="7.140625" style="1" customWidth="1"/>
    <col min="11811" max="11811" width="7.42578125" style="1" customWidth="1"/>
    <col min="11812" max="11812" width="6.5703125" style="1" customWidth="1"/>
    <col min="11813" max="11813" width="8.140625" style="1" customWidth="1"/>
    <col min="11814" max="11814" width="9.140625" style="1" customWidth="1"/>
    <col min="11815" max="11815" width="11.42578125" style="1"/>
    <col min="11816" max="11816" width="4.42578125" style="1" customWidth="1"/>
    <col min="11817" max="11817" width="4.85546875" style="1" customWidth="1"/>
    <col min="11818" max="11818" width="3.5703125" style="1" customWidth="1"/>
    <col min="11819" max="11819" width="4.42578125" style="1" customWidth="1"/>
    <col min="11820" max="12032" width="11.42578125" style="1"/>
    <col min="12033" max="12033" width="1.85546875" style="1" customWidth="1"/>
    <col min="12034" max="12034" width="4.5703125" style="1" customWidth="1"/>
    <col min="12035" max="12035" width="8" style="1" customWidth="1"/>
    <col min="12036" max="12036" width="8.42578125" style="1" customWidth="1"/>
    <col min="12037" max="12039" width="4.5703125" style="1" customWidth="1"/>
    <col min="12040" max="12040" width="7.140625" style="1" customWidth="1"/>
    <col min="12041" max="12041" width="7.42578125" style="1" customWidth="1"/>
    <col min="12042" max="12042" width="7.85546875" style="1" customWidth="1"/>
    <col min="12043" max="12043" width="8.42578125" style="1" customWidth="1"/>
    <col min="12044" max="12044" width="4.5703125" style="1" customWidth="1"/>
    <col min="12045" max="12045" width="7.85546875" style="1" customWidth="1"/>
    <col min="12046" max="12046" width="7.42578125" style="1" customWidth="1"/>
    <col min="12047" max="12047" width="8.140625" style="1" customWidth="1"/>
    <col min="12048" max="12048" width="7.85546875" style="1" customWidth="1"/>
    <col min="12049" max="12049" width="4.5703125" style="1" customWidth="1"/>
    <col min="12050" max="12050" width="4.85546875" style="1" customWidth="1"/>
    <col min="12051" max="12051" width="9.140625" style="1" customWidth="1"/>
    <col min="12052" max="12052" width="7" style="1" customWidth="1"/>
    <col min="12053" max="12053" width="8.42578125" style="1" customWidth="1"/>
    <col min="12054" max="12054" width="9" style="1" customWidth="1"/>
    <col min="12055" max="12057" width="4.5703125" style="1" customWidth="1"/>
    <col min="12058" max="12058" width="7.140625" style="1" customWidth="1"/>
    <col min="12059" max="12059" width="8.5703125" style="1" customWidth="1"/>
    <col min="12060" max="12063" width="4.5703125" style="1" customWidth="1"/>
    <col min="12064" max="12065" width="11.42578125" style="1"/>
    <col min="12066" max="12066" width="7.140625" style="1" customWidth="1"/>
    <col min="12067" max="12067" width="7.42578125" style="1" customWidth="1"/>
    <col min="12068" max="12068" width="6.5703125" style="1" customWidth="1"/>
    <col min="12069" max="12069" width="8.140625" style="1" customWidth="1"/>
    <col min="12070" max="12070" width="9.140625" style="1" customWidth="1"/>
    <col min="12071" max="12071" width="11.42578125" style="1"/>
    <col min="12072" max="12072" width="4.42578125" style="1" customWidth="1"/>
    <col min="12073" max="12073" width="4.85546875" style="1" customWidth="1"/>
    <col min="12074" max="12074" width="3.5703125" style="1" customWidth="1"/>
    <col min="12075" max="12075" width="4.42578125" style="1" customWidth="1"/>
    <col min="12076" max="12288" width="11.42578125" style="1"/>
    <col min="12289" max="12289" width="1.85546875" style="1" customWidth="1"/>
    <col min="12290" max="12290" width="4.5703125" style="1" customWidth="1"/>
    <col min="12291" max="12291" width="8" style="1" customWidth="1"/>
    <col min="12292" max="12292" width="8.42578125" style="1" customWidth="1"/>
    <col min="12293" max="12295" width="4.5703125" style="1" customWidth="1"/>
    <col min="12296" max="12296" width="7.140625" style="1" customWidth="1"/>
    <col min="12297" max="12297" width="7.42578125" style="1" customWidth="1"/>
    <col min="12298" max="12298" width="7.85546875" style="1" customWidth="1"/>
    <col min="12299" max="12299" width="8.42578125" style="1" customWidth="1"/>
    <col min="12300" max="12300" width="4.5703125" style="1" customWidth="1"/>
    <col min="12301" max="12301" width="7.85546875" style="1" customWidth="1"/>
    <col min="12302" max="12302" width="7.42578125" style="1" customWidth="1"/>
    <col min="12303" max="12303" width="8.140625" style="1" customWidth="1"/>
    <col min="12304" max="12304" width="7.85546875" style="1" customWidth="1"/>
    <col min="12305" max="12305" width="4.5703125" style="1" customWidth="1"/>
    <col min="12306" max="12306" width="4.85546875" style="1" customWidth="1"/>
    <col min="12307" max="12307" width="9.140625" style="1" customWidth="1"/>
    <col min="12308" max="12308" width="7" style="1" customWidth="1"/>
    <col min="12309" max="12309" width="8.42578125" style="1" customWidth="1"/>
    <col min="12310" max="12310" width="9" style="1" customWidth="1"/>
    <col min="12311" max="12313" width="4.5703125" style="1" customWidth="1"/>
    <col min="12314" max="12314" width="7.140625" style="1" customWidth="1"/>
    <col min="12315" max="12315" width="8.5703125" style="1" customWidth="1"/>
    <col min="12316" max="12319" width="4.5703125" style="1" customWidth="1"/>
    <col min="12320" max="12321" width="11.42578125" style="1"/>
    <col min="12322" max="12322" width="7.140625" style="1" customWidth="1"/>
    <col min="12323" max="12323" width="7.42578125" style="1" customWidth="1"/>
    <col min="12324" max="12324" width="6.5703125" style="1" customWidth="1"/>
    <col min="12325" max="12325" width="8.140625" style="1" customWidth="1"/>
    <col min="12326" max="12326" width="9.140625" style="1" customWidth="1"/>
    <col min="12327" max="12327" width="11.42578125" style="1"/>
    <col min="12328" max="12328" width="4.42578125" style="1" customWidth="1"/>
    <col min="12329" max="12329" width="4.85546875" style="1" customWidth="1"/>
    <col min="12330" max="12330" width="3.5703125" style="1" customWidth="1"/>
    <col min="12331" max="12331" width="4.42578125" style="1" customWidth="1"/>
    <col min="12332" max="12544" width="11.42578125" style="1"/>
    <col min="12545" max="12545" width="1.85546875" style="1" customWidth="1"/>
    <col min="12546" max="12546" width="4.5703125" style="1" customWidth="1"/>
    <col min="12547" max="12547" width="8" style="1" customWidth="1"/>
    <col min="12548" max="12548" width="8.42578125" style="1" customWidth="1"/>
    <col min="12549" max="12551" width="4.5703125" style="1" customWidth="1"/>
    <col min="12552" max="12552" width="7.140625" style="1" customWidth="1"/>
    <col min="12553" max="12553" width="7.42578125" style="1" customWidth="1"/>
    <col min="12554" max="12554" width="7.85546875" style="1" customWidth="1"/>
    <col min="12555" max="12555" width="8.42578125" style="1" customWidth="1"/>
    <col min="12556" max="12556" width="4.5703125" style="1" customWidth="1"/>
    <col min="12557" max="12557" width="7.85546875" style="1" customWidth="1"/>
    <col min="12558" max="12558" width="7.42578125" style="1" customWidth="1"/>
    <col min="12559" max="12559" width="8.140625" style="1" customWidth="1"/>
    <col min="12560" max="12560" width="7.85546875" style="1" customWidth="1"/>
    <col min="12561" max="12561" width="4.5703125" style="1" customWidth="1"/>
    <col min="12562" max="12562" width="4.85546875" style="1" customWidth="1"/>
    <col min="12563" max="12563" width="9.140625" style="1" customWidth="1"/>
    <col min="12564" max="12564" width="7" style="1" customWidth="1"/>
    <col min="12565" max="12565" width="8.42578125" style="1" customWidth="1"/>
    <col min="12566" max="12566" width="9" style="1" customWidth="1"/>
    <col min="12567" max="12569" width="4.5703125" style="1" customWidth="1"/>
    <col min="12570" max="12570" width="7.140625" style="1" customWidth="1"/>
    <col min="12571" max="12571" width="8.5703125" style="1" customWidth="1"/>
    <col min="12572" max="12575" width="4.5703125" style="1" customWidth="1"/>
    <col min="12576" max="12577" width="11.42578125" style="1"/>
    <col min="12578" max="12578" width="7.140625" style="1" customWidth="1"/>
    <col min="12579" max="12579" width="7.42578125" style="1" customWidth="1"/>
    <col min="12580" max="12580" width="6.5703125" style="1" customWidth="1"/>
    <col min="12581" max="12581" width="8.140625" style="1" customWidth="1"/>
    <col min="12582" max="12582" width="9.140625" style="1" customWidth="1"/>
    <col min="12583" max="12583" width="11.42578125" style="1"/>
    <col min="12584" max="12584" width="4.42578125" style="1" customWidth="1"/>
    <col min="12585" max="12585" width="4.85546875" style="1" customWidth="1"/>
    <col min="12586" max="12586" width="3.5703125" style="1" customWidth="1"/>
    <col min="12587" max="12587" width="4.42578125" style="1" customWidth="1"/>
    <col min="12588" max="12800" width="11.42578125" style="1"/>
    <col min="12801" max="12801" width="1.85546875" style="1" customWidth="1"/>
    <col min="12802" max="12802" width="4.5703125" style="1" customWidth="1"/>
    <col min="12803" max="12803" width="8" style="1" customWidth="1"/>
    <col min="12804" max="12804" width="8.42578125" style="1" customWidth="1"/>
    <col min="12805" max="12807" width="4.5703125" style="1" customWidth="1"/>
    <col min="12808" max="12808" width="7.140625" style="1" customWidth="1"/>
    <col min="12809" max="12809" width="7.42578125" style="1" customWidth="1"/>
    <col min="12810" max="12810" width="7.85546875" style="1" customWidth="1"/>
    <col min="12811" max="12811" width="8.42578125" style="1" customWidth="1"/>
    <col min="12812" max="12812" width="4.5703125" style="1" customWidth="1"/>
    <col min="12813" max="12813" width="7.85546875" style="1" customWidth="1"/>
    <col min="12814" max="12814" width="7.42578125" style="1" customWidth="1"/>
    <col min="12815" max="12815" width="8.140625" style="1" customWidth="1"/>
    <col min="12816" max="12816" width="7.85546875" style="1" customWidth="1"/>
    <col min="12817" max="12817" width="4.5703125" style="1" customWidth="1"/>
    <col min="12818" max="12818" width="4.85546875" style="1" customWidth="1"/>
    <col min="12819" max="12819" width="9.140625" style="1" customWidth="1"/>
    <col min="12820" max="12820" width="7" style="1" customWidth="1"/>
    <col min="12821" max="12821" width="8.42578125" style="1" customWidth="1"/>
    <col min="12822" max="12822" width="9" style="1" customWidth="1"/>
    <col min="12823" max="12825" width="4.5703125" style="1" customWidth="1"/>
    <col min="12826" max="12826" width="7.140625" style="1" customWidth="1"/>
    <col min="12827" max="12827" width="8.5703125" style="1" customWidth="1"/>
    <col min="12828" max="12831" width="4.5703125" style="1" customWidth="1"/>
    <col min="12832" max="12833" width="11.42578125" style="1"/>
    <col min="12834" max="12834" width="7.140625" style="1" customWidth="1"/>
    <col min="12835" max="12835" width="7.42578125" style="1" customWidth="1"/>
    <col min="12836" max="12836" width="6.5703125" style="1" customWidth="1"/>
    <col min="12837" max="12837" width="8.140625" style="1" customWidth="1"/>
    <col min="12838" max="12838" width="9.140625" style="1" customWidth="1"/>
    <col min="12839" max="12839" width="11.42578125" style="1"/>
    <col min="12840" max="12840" width="4.42578125" style="1" customWidth="1"/>
    <col min="12841" max="12841" width="4.85546875" style="1" customWidth="1"/>
    <col min="12842" max="12842" width="3.5703125" style="1" customWidth="1"/>
    <col min="12843" max="12843" width="4.42578125" style="1" customWidth="1"/>
    <col min="12844" max="13056" width="11.42578125" style="1"/>
    <col min="13057" max="13057" width="1.85546875" style="1" customWidth="1"/>
    <col min="13058" max="13058" width="4.5703125" style="1" customWidth="1"/>
    <col min="13059" max="13059" width="8" style="1" customWidth="1"/>
    <col min="13060" max="13060" width="8.42578125" style="1" customWidth="1"/>
    <col min="13061" max="13063" width="4.5703125" style="1" customWidth="1"/>
    <col min="13064" max="13064" width="7.140625" style="1" customWidth="1"/>
    <col min="13065" max="13065" width="7.42578125" style="1" customWidth="1"/>
    <col min="13066" max="13066" width="7.85546875" style="1" customWidth="1"/>
    <col min="13067" max="13067" width="8.42578125" style="1" customWidth="1"/>
    <col min="13068" max="13068" width="4.5703125" style="1" customWidth="1"/>
    <col min="13069" max="13069" width="7.85546875" style="1" customWidth="1"/>
    <col min="13070" max="13070" width="7.42578125" style="1" customWidth="1"/>
    <col min="13071" max="13071" width="8.140625" style="1" customWidth="1"/>
    <col min="13072" max="13072" width="7.85546875" style="1" customWidth="1"/>
    <col min="13073" max="13073" width="4.5703125" style="1" customWidth="1"/>
    <col min="13074" max="13074" width="4.85546875" style="1" customWidth="1"/>
    <col min="13075" max="13075" width="9.140625" style="1" customWidth="1"/>
    <col min="13076" max="13076" width="7" style="1" customWidth="1"/>
    <col min="13077" max="13077" width="8.42578125" style="1" customWidth="1"/>
    <col min="13078" max="13078" width="9" style="1" customWidth="1"/>
    <col min="13079" max="13081" width="4.5703125" style="1" customWidth="1"/>
    <col min="13082" max="13082" width="7.140625" style="1" customWidth="1"/>
    <col min="13083" max="13083" width="8.5703125" style="1" customWidth="1"/>
    <col min="13084" max="13087" width="4.5703125" style="1" customWidth="1"/>
    <col min="13088" max="13089" width="11.42578125" style="1"/>
    <col min="13090" max="13090" width="7.140625" style="1" customWidth="1"/>
    <col min="13091" max="13091" width="7.42578125" style="1" customWidth="1"/>
    <col min="13092" max="13092" width="6.5703125" style="1" customWidth="1"/>
    <col min="13093" max="13093" width="8.140625" style="1" customWidth="1"/>
    <col min="13094" max="13094" width="9.140625" style="1" customWidth="1"/>
    <col min="13095" max="13095" width="11.42578125" style="1"/>
    <col min="13096" max="13096" width="4.42578125" style="1" customWidth="1"/>
    <col min="13097" max="13097" width="4.85546875" style="1" customWidth="1"/>
    <col min="13098" max="13098" width="3.5703125" style="1" customWidth="1"/>
    <col min="13099" max="13099" width="4.42578125" style="1" customWidth="1"/>
    <col min="13100" max="13312" width="11.42578125" style="1"/>
    <col min="13313" max="13313" width="1.85546875" style="1" customWidth="1"/>
    <col min="13314" max="13314" width="4.5703125" style="1" customWidth="1"/>
    <col min="13315" max="13315" width="8" style="1" customWidth="1"/>
    <col min="13316" max="13316" width="8.42578125" style="1" customWidth="1"/>
    <col min="13317" max="13319" width="4.5703125" style="1" customWidth="1"/>
    <col min="13320" max="13320" width="7.140625" style="1" customWidth="1"/>
    <col min="13321" max="13321" width="7.42578125" style="1" customWidth="1"/>
    <col min="13322" max="13322" width="7.85546875" style="1" customWidth="1"/>
    <col min="13323" max="13323" width="8.42578125" style="1" customWidth="1"/>
    <col min="13324" max="13324" width="4.5703125" style="1" customWidth="1"/>
    <col min="13325" max="13325" width="7.85546875" style="1" customWidth="1"/>
    <col min="13326" max="13326" width="7.42578125" style="1" customWidth="1"/>
    <col min="13327" max="13327" width="8.140625" style="1" customWidth="1"/>
    <col min="13328" max="13328" width="7.85546875" style="1" customWidth="1"/>
    <col min="13329" max="13329" width="4.5703125" style="1" customWidth="1"/>
    <col min="13330" max="13330" width="4.85546875" style="1" customWidth="1"/>
    <col min="13331" max="13331" width="9.140625" style="1" customWidth="1"/>
    <col min="13332" max="13332" width="7" style="1" customWidth="1"/>
    <col min="13333" max="13333" width="8.42578125" style="1" customWidth="1"/>
    <col min="13334" max="13334" width="9" style="1" customWidth="1"/>
    <col min="13335" max="13337" width="4.5703125" style="1" customWidth="1"/>
    <col min="13338" max="13338" width="7.140625" style="1" customWidth="1"/>
    <col min="13339" max="13339" width="8.5703125" style="1" customWidth="1"/>
    <col min="13340" max="13343" width="4.5703125" style="1" customWidth="1"/>
    <col min="13344" max="13345" width="11.42578125" style="1"/>
    <col min="13346" max="13346" width="7.140625" style="1" customWidth="1"/>
    <col min="13347" max="13347" width="7.42578125" style="1" customWidth="1"/>
    <col min="13348" max="13348" width="6.5703125" style="1" customWidth="1"/>
    <col min="13349" max="13349" width="8.140625" style="1" customWidth="1"/>
    <col min="13350" max="13350" width="9.140625" style="1" customWidth="1"/>
    <col min="13351" max="13351" width="11.42578125" style="1"/>
    <col min="13352" max="13352" width="4.42578125" style="1" customWidth="1"/>
    <col min="13353" max="13353" width="4.85546875" style="1" customWidth="1"/>
    <col min="13354" max="13354" width="3.5703125" style="1" customWidth="1"/>
    <col min="13355" max="13355" width="4.42578125" style="1" customWidth="1"/>
    <col min="13356" max="13568" width="11.42578125" style="1"/>
    <col min="13569" max="13569" width="1.85546875" style="1" customWidth="1"/>
    <col min="13570" max="13570" width="4.5703125" style="1" customWidth="1"/>
    <col min="13571" max="13571" width="8" style="1" customWidth="1"/>
    <col min="13572" max="13572" width="8.42578125" style="1" customWidth="1"/>
    <col min="13573" max="13575" width="4.5703125" style="1" customWidth="1"/>
    <col min="13576" max="13576" width="7.140625" style="1" customWidth="1"/>
    <col min="13577" max="13577" width="7.42578125" style="1" customWidth="1"/>
    <col min="13578" max="13578" width="7.85546875" style="1" customWidth="1"/>
    <col min="13579" max="13579" width="8.42578125" style="1" customWidth="1"/>
    <col min="13580" max="13580" width="4.5703125" style="1" customWidth="1"/>
    <col min="13581" max="13581" width="7.85546875" style="1" customWidth="1"/>
    <col min="13582" max="13582" width="7.42578125" style="1" customWidth="1"/>
    <col min="13583" max="13583" width="8.140625" style="1" customWidth="1"/>
    <col min="13584" max="13584" width="7.85546875" style="1" customWidth="1"/>
    <col min="13585" max="13585" width="4.5703125" style="1" customWidth="1"/>
    <col min="13586" max="13586" width="4.85546875" style="1" customWidth="1"/>
    <col min="13587" max="13587" width="9.140625" style="1" customWidth="1"/>
    <col min="13588" max="13588" width="7" style="1" customWidth="1"/>
    <col min="13589" max="13589" width="8.42578125" style="1" customWidth="1"/>
    <col min="13590" max="13590" width="9" style="1" customWidth="1"/>
    <col min="13591" max="13593" width="4.5703125" style="1" customWidth="1"/>
    <col min="13594" max="13594" width="7.140625" style="1" customWidth="1"/>
    <col min="13595" max="13595" width="8.5703125" style="1" customWidth="1"/>
    <col min="13596" max="13599" width="4.5703125" style="1" customWidth="1"/>
    <col min="13600" max="13601" width="11.42578125" style="1"/>
    <col min="13602" max="13602" width="7.140625" style="1" customWidth="1"/>
    <col min="13603" max="13603" width="7.42578125" style="1" customWidth="1"/>
    <col min="13604" max="13604" width="6.5703125" style="1" customWidth="1"/>
    <col min="13605" max="13605" width="8.140625" style="1" customWidth="1"/>
    <col min="13606" max="13606" width="9.140625" style="1" customWidth="1"/>
    <col min="13607" max="13607" width="11.42578125" style="1"/>
    <col min="13608" max="13608" width="4.42578125" style="1" customWidth="1"/>
    <col min="13609" max="13609" width="4.85546875" style="1" customWidth="1"/>
    <col min="13610" max="13610" width="3.5703125" style="1" customWidth="1"/>
    <col min="13611" max="13611" width="4.42578125" style="1" customWidth="1"/>
    <col min="13612" max="13824" width="11.42578125" style="1"/>
    <col min="13825" max="13825" width="1.85546875" style="1" customWidth="1"/>
    <col min="13826" max="13826" width="4.5703125" style="1" customWidth="1"/>
    <col min="13827" max="13827" width="8" style="1" customWidth="1"/>
    <col min="13828" max="13828" width="8.42578125" style="1" customWidth="1"/>
    <col min="13829" max="13831" width="4.5703125" style="1" customWidth="1"/>
    <col min="13832" max="13832" width="7.140625" style="1" customWidth="1"/>
    <col min="13833" max="13833" width="7.42578125" style="1" customWidth="1"/>
    <col min="13834" max="13834" width="7.85546875" style="1" customWidth="1"/>
    <col min="13835" max="13835" width="8.42578125" style="1" customWidth="1"/>
    <col min="13836" max="13836" width="4.5703125" style="1" customWidth="1"/>
    <col min="13837" max="13837" width="7.85546875" style="1" customWidth="1"/>
    <col min="13838" max="13838" width="7.42578125" style="1" customWidth="1"/>
    <col min="13839" max="13839" width="8.140625" style="1" customWidth="1"/>
    <col min="13840" max="13840" width="7.85546875" style="1" customWidth="1"/>
    <col min="13841" max="13841" width="4.5703125" style="1" customWidth="1"/>
    <col min="13842" max="13842" width="4.85546875" style="1" customWidth="1"/>
    <col min="13843" max="13843" width="9.140625" style="1" customWidth="1"/>
    <col min="13844" max="13844" width="7" style="1" customWidth="1"/>
    <col min="13845" max="13845" width="8.42578125" style="1" customWidth="1"/>
    <col min="13846" max="13846" width="9" style="1" customWidth="1"/>
    <col min="13847" max="13849" width="4.5703125" style="1" customWidth="1"/>
    <col min="13850" max="13850" width="7.140625" style="1" customWidth="1"/>
    <col min="13851" max="13851" width="8.5703125" style="1" customWidth="1"/>
    <col min="13852" max="13855" width="4.5703125" style="1" customWidth="1"/>
    <col min="13856" max="13857" width="11.42578125" style="1"/>
    <col min="13858" max="13858" width="7.140625" style="1" customWidth="1"/>
    <col min="13859" max="13859" width="7.42578125" style="1" customWidth="1"/>
    <col min="13860" max="13860" width="6.5703125" style="1" customWidth="1"/>
    <col min="13861" max="13861" width="8.140625" style="1" customWidth="1"/>
    <col min="13862" max="13862" width="9.140625" style="1" customWidth="1"/>
    <col min="13863" max="13863" width="11.42578125" style="1"/>
    <col min="13864" max="13864" width="4.42578125" style="1" customWidth="1"/>
    <col min="13865" max="13865" width="4.85546875" style="1" customWidth="1"/>
    <col min="13866" max="13866" width="3.5703125" style="1" customWidth="1"/>
    <col min="13867" max="13867" width="4.42578125" style="1" customWidth="1"/>
    <col min="13868" max="14080" width="11.42578125" style="1"/>
    <col min="14081" max="14081" width="1.85546875" style="1" customWidth="1"/>
    <col min="14082" max="14082" width="4.5703125" style="1" customWidth="1"/>
    <col min="14083" max="14083" width="8" style="1" customWidth="1"/>
    <col min="14084" max="14084" width="8.42578125" style="1" customWidth="1"/>
    <col min="14085" max="14087" width="4.5703125" style="1" customWidth="1"/>
    <col min="14088" max="14088" width="7.140625" style="1" customWidth="1"/>
    <col min="14089" max="14089" width="7.42578125" style="1" customWidth="1"/>
    <col min="14090" max="14090" width="7.85546875" style="1" customWidth="1"/>
    <col min="14091" max="14091" width="8.42578125" style="1" customWidth="1"/>
    <col min="14092" max="14092" width="4.5703125" style="1" customWidth="1"/>
    <col min="14093" max="14093" width="7.85546875" style="1" customWidth="1"/>
    <col min="14094" max="14094" width="7.42578125" style="1" customWidth="1"/>
    <col min="14095" max="14095" width="8.140625" style="1" customWidth="1"/>
    <col min="14096" max="14096" width="7.85546875" style="1" customWidth="1"/>
    <col min="14097" max="14097" width="4.5703125" style="1" customWidth="1"/>
    <col min="14098" max="14098" width="4.85546875" style="1" customWidth="1"/>
    <col min="14099" max="14099" width="9.140625" style="1" customWidth="1"/>
    <col min="14100" max="14100" width="7" style="1" customWidth="1"/>
    <col min="14101" max="14101" width="8.42578125" style="1" customWidth="1"/>
    <col min="14102" max="14102" width="9" style="1" customWidth="1"/>
    <col min="14103" max="14105" width="4.5703125" style="1" customWidth="1"/>
    <col min="14106" max="14106" width="7.140625" style="1" customWidth="1"/>
    <col min="14107" max="14107" width="8.5703125" style="1" customWidth="1"/>
    <col min="14108" max="14111" width="4.5703125" style="1" customWidth="1"/>
    <col min="14112" max="14113" width="11.42578125" style="1"/>
    <col min="14114" max="14114" width="7.140625" style="1" customWidth="1"/>
    <col min="14115" max="14115" width="7.42578125" style="1" customWidth="1"/>
    <col min="14116" max="14116" width="6.5703125" style="1" customWidth="1"/>
    <col min="14117" max="14117" width="8.140625" style="1" customWidth="1"/>
    <col min="14118" max="14118" width="9.140625" style="1" customWidth="1"/>
    <col min="14119" max="14119" width="11.42578125" style="1"/>
    <col min="14120" max="14120" width="4.42578125" style="1" customWidth="1"/>
    <col min="14121" max="14121" width="4.85546875" style="1" customWidth="1"/>
    <col min="14122" max="14122" width="3.5703125" style="1" customWidth="1"/>
    <col min="14123" max="14123" width="4.42578125" style="1" customWidth="1"/>
    <col min="14124" max="14336" width="11.42578125" style="1"/>
    <col min="14337" max="14337" width="1.85546875" style="1" customWidth="1"/>
    <col min="14338" max="14338" width="4.5703125" style="1" customWidth="1"/>
    <col min="14339" max="14339" width="8" style="1" customWidth="1"/>
    <col min="14340" max="14340" width="8.42578125" style="1" customWidth="1"/>
    <col min="14341" max="14343" width="4.5703125" style="1" customWidth="1"/>
    <col min="14344" max="14344" width="7.140625" style="1" customWidth="1"/>
    <col min="14345" max="14345" width="7.42578125" style="1" customWidth="1"/>
    <col min="14346" max="14346" width="7.85546875" style="1" customWidth="1"/>
    <col min="14347" max="14347" width="8.42578125" style="1" customWidth="1"/>
    <col min="14348" max="14348" width="4.5703125" style="1" customWidth="1"/>
    <col min="14349" max="14349" width="7.85546875" style="1" customWidth="1"/>
    <col min="14350" max="14350" width="7.42578125" style="1" customWidth="1"/>
    <col min="14351" max="14351" width="8.140625" style="1" customWidth="1"/>
    <col min="14352" max="14352" width="7.85546875" style="1" customWidth="1"/>
    <col min="14353" max="14353" width="4.5703125" style="1" customWidth="1"/>
    <col min="14354" max="14354" width="4.85546875" style="1" customWidth="1"/>
    <col min="14355" max="14355" width="9.140625" style="1" customWidth="1"/>
    <col min="14356" max="14356" width="7" style="1" customWidth="1"/>
    <col min="14357" max="14357" width="8.42578125" style="1" customWidth="1"/>
    <col min="14358" max="14358" width="9" style="1" customWidth="1"/>
    <col min="14359" max="14361" width="4.5703125" style="1" customWidth="1"/>
    <col min="14362" max="14362" width="7.140625" style="1" customWidth="1"/>
    <col min="14363" max="14363" width="8.5703125" style="1" customWidth="1"/>
    <col min="14364" max="14367" width="4.5703125" style="1" customWidth="1"/>
    <col min="14368" max="14369" width="11.42578125" style="1"/>
    <col min="14370" max="14370" width="7.140625" style="1" customWidth="1"/>
    <col min="14371" max="14371" width="7.42578125" style="1" customWidth="1"/>
    <col min="14372" max="14372" width="6.5703125" style="1" customWidth="1"/>
    <col min="14373" max="14373" width="8.140625" style="1" customWidth="1"/>
    <col min="14374" max="14374" width="9.140625" style="1" customWidth="1"/>
    <col min="14375" max="14375" width="11.42578125" style="1"/>
    <col min="14376" max="14376" width="4.42578125" style="1" customWidth="1"/>
    <col min="14377" max="14377" width="4.85546875" style="1" customWidth="1"/>
    <col min="14378" max="14378" width="3.5703125" style="1" customWidth="1"/>
    <col min="14379" max="14379" width="4.42578125" style="1" customWidth="1"/>
    <col min="14380" max="14592" width="11.42578125" style="1"/>
    <col min="14593" max="14593" width="1.85546875" style="1" customWidth="1"/>
    <col min="14594" max="14594" width="4.5703125" style="1" customWidth="1"/>
    <col min="14595" max="14595" width="8" style="1" customWidth="1"/>
    <col min="14596" max="14596" width="8.42578125" style="1" customWidth="1"/>
    <col min="14597" max="14599" width="4.5703125" style="1" customWidth="1"/>
    <col min="14600" max="14600" width="7.140625" style="1" customWidth="1"/>
    <col min="14601" max="14601" width="7.42578125" style="1" customWidth="1"/>
    <col min="14602" max="14602" width="7.85546875" style="1" customWidth="1"/>
    <col min="14603" max="14603" width="8.42578125" style="1" customWidth="1"/>
    <col min="14604" max="14604" width="4.5703125" style="1" customWidth="1"/>
    <col min="14605" max="14605" width="7.85546875" style="1" customWidth="1"/>
    <col min="14606" max="14606" width="7.42578125" style="1" customWidth="1"/>
    <col min="14607" max="14607" width="8.140625" style="1" customWidth="1"/>
    <col min="14608" max="14608" width="7.85546875" style="1" customWidth="1"/>
    <col min="14609" max="14609" width="4.5703125" style="1" customWidth="1"/>
    <col min="14610" max="14610" width="4.85546875" style="1" customWidth="1"/>
    <col min="14611" max="14611" width="9.140625" style="1" customWidth="1"/>
    <col min="14612" max="14612" width="7" style="1" customWidth="1"/>
    <col min="14613" max="14613" width="8.42578125" style="1" customWidth="1"/>
    <col min="14614" max="14614" width="9" style="1" customWidth="1"/>
    <col min="14615" max="14617" width="4.5703125" style="1" customWidth="1"/>
    <col min="14618" max="14618" width="7.140625" style="1" customWidth="1"/>
    <col min="14619" max="14619" width="8.5703125" style="1" customWidth="1"/>
    <col min="14620" max="14623" width="4.5703125" style="1" customWidth="1"/>
    <col min="14624" max="14625" width="11.42578125" style="1"/>
    <col min="14626" max="14626" width="7.140625" style="1" customWidth="1"/>
    <col min="14627" max="14627" width="7.42578125" style="1" customWidth="1"/>
    <col min="14628" max="14628" width="6.5703125" style="1" customWidth="1"/>
    <col min="14629" max="14629" width="8.140625" style="1" customWidth="1"/>
    <col min="14630" max="14630" width="9.140625" style="1" customWidth="1"/>
    <col min="14631" max="14631" width="11.42578125" style="1"/>
    <col min="14632" max="14632" width="4.42578125" style="1" customWidth="1"/>
    <col min="14633" max="14633" width="4.85546875" style="1" customWidth="1"/>
    <col min="14634" max="14634" width="3.5703125" style="1" customWidth="1"/>
    <col min="14635" max="14635" width="4.42578125" style="1" customWidth="1"/>
    <col min="14636" max="14848" width="11.42578125" style="1"/>
    <col min="14849" max="14849" width="1.85546875" style="1" customWidth="1"/>
    <col min="14850" max="14850" width="4.5703125" style="1" customWidth="1"/>
    <col min="14851" max="14851" width="8" style="1" customWidth="1"/>
    <col min="14852" max="14852" width="8.42578125" style="1" customWidth="1"/>
    <col min="14853" max="14855" width="4.5703125" style="1" customWidth="1"/>
    <col min="14856" max="14856" width="7.140625" style="1" customWidth="1"/>
    <col min="14857" max="14857" width="7.42578125" style="1" customWidth="1"/>
    <col min="14858" max="14858" width="7.85546875" style="1" customWidth="1"/>
    <col min="14859" max="14859" width="8.42578125" style="1" customWidth="1"/>
    <col min="14860" max="14860" width="4.5703125" style="1" customWidth="1"/>
    <col min="14861" max="14861" width="7.85546875" style="1" customWidth="1"/>
    <col min="14862" max="14862" width="7.42578125" style="1" customWidth="1"/>
    <col min="14863" max="14863" width="8.140625" style="1" customWidth="1"/>
    <col min="14864" max="14864" width="7.85546875" style="1" customWidth="1"/>
    <col min="14865" max="14865" width="4.5703125" style="1" customWidth="1"/>
    <col min="14866" max="14866" width="4.85546875" style="1" customWidth="1"/>
    <col min="14867" max="14867" width="9.140625" style="1" customWidth="1"/>
    <col min="14868" max="14868" width="7" style="1" customWidth="1"/>
    <col min="14869" max="14869" width="8.42578125" style="1" customWidth="1"/>
    <col min="14870" max="14870" width="9" style="1" customWidth="1"/>
    <col min="14871" max="14873" width="4.5703125" style="1" customWidth="1"/>
    <col min="14874" max="14874" width="7.140625" style="1" customWidth="1"/>
    <col min="14875" max="14875" width="8.5703125" style="1" customWidth="1"/>
    <col min="14876" max="14879" width="4.5703125" style="1" customWidth="1"/>
    <col min="14880" max="14881" width="11.42578125" style="1"/>
    <col min="14882" max="14882" width="7.140625" style="1" customWidth="1"/>
    <col min="14883" max="14883" width="7.42578125" style="1" customWidth="1"/>
    <col min="14884" max="14884" width="6.5703125" style="1" customWidth="1"/>
    <col min="14885" max="14885" width="8.140625" style="1" customWidth="1"/>
    <col min="14886" max="14886" width="9.140625" style="1" customWidth="1"/>
    <col min="14887" max="14887" width="11.42578125" style="1"/>
    <col min="14888" max="14888" width="4.42578125" style="1" customWidth="1"/>
    <col min="14889" max="14889" width="4.85546875" style="1" customWidth="1"/>
    <col min="14890" max="14890" width="3.5703125" style="1" customWidth="1"/>
    <col min="14891" max="14891" width="4.42578125" style="1" customWidth="1"/>
    <col min="14892" max="15104" width="11.42578125" style="1"/>
    <col min="15105" max="15105" width="1.85546875" style="1" customWidth="1"/>
    <col min="15106" max="15106" width="4.5703125" style="1" customWidth="1"/>
    <col min="15107" max="15107" width="8" style="1" customWidth="1"/>
    <col min="15108" max="15108" width="8.42578125" style="1" customWidth="1"/>
    <col min="15109" max="15111" width="4.5703125" style="1" customWidth="1"/>
    <col min="15112" max="15112" width="7.140625" style="1" customWidth="1"/>
    <col min="15113" max="15113" width="7.42578125" style="1" customWidth="1"/>
    <col min="15114" max="15114" width="7.85546875" style="1" customWidth="1"/>
    <col min="15115" max="15115" width="8.42578125" style="1" customWidth="1"/>
    <col min="15116" max="15116" width="4.5703125" style="1" customWidth="1"/>
    <col min="15117" max="15117" width="7.85546875" style="1" customWidth="1"/>
    <col min="15118" max="15118" width="7.42578125" style="1" customWidth="1"/>
    <col min="15119" max="15119" width="8.140625" style="1" customWidth="1"/>
    <col min="15120" max="15120" width="7.85546875" style="1" customWidth="1"/>
    <col min="15121" max="15121" width="4.5703125" style="1" customWidth="1"/>
    <col min="15122" max="15122" width="4.85546875" style="1" customWidth="1"/>
    <col min="15123" max="15123" width="9.140625" style="1" customWidth="1"/>
    <col min="15124" max="15124" width="7" style="1" customWidth="1"/>
    <col min="15125" max="15125" width="8.42578125" style="1" customWidth="1"/>
    <col min="15126" max="15126" width="9" style="1" customWidth="1"/>
    <col min="15127" max="15129" width="4.5703125" style="1" customWidth="1"/>
    <col min="15130" max="15130" width="7.140625" style="1" customWidth="1"/>
    <col min="15131" max="15131" width="8.5703125" style="1" customWidth="1"/>
    <col min="15132" max="15135" width="4.5703125" style="1" customWidth="1"/>
    <col min="15136" max="15137" width="11.42578125" style="1"/>
    <col min="15138" max="15138" width="7.140625" style="1" customWidth="1"/>
    <col min="15139" max="15139" width="7.42578125" style="1" customWidth="1"/>
    <col min="15140" max="15140" width="6.5703125" style="1" customWidth="1"/>
    <col min="15141" max="15141" width="8.140625" style="1" customWidth="1"/>
    <col min="15142" max="15142" width="9.140625" style="1" customWidth="1"/>
    <col min="15143" max="15143" width="11.42578125" style="1"/>
    <col min="15144" max="15144" width="4.42578125" style="1" customWidth="1"/>
    <col min="15145" max="15145" width="4.85546875" style="1" customWidth="1"/>
    <col min="15146" max="15146" width="3.5703125" style="1" customWidth="1"/>
    <col min="15147" max="15147" width="4.42578125" style="1" customWidth="1"/>
    <col min="15148" max="15360" width="11.42578125" style="1"/>
    <col min="15361" max="15361" width="1.85546875" style="1" customWidth="1"/>
    <col min="15362" max="15362" width="4.5703125" style="1" customWidth="1"/>
    <col min="15363" max="15363" width="8" style="1" customWidth="1"/>
    <col min="15364" max="15364" width="8.42578125" style="1" customWidth="1"/>
    <col min="15365" max="15367" width="4.5703125" style="1" customWidth="1"/>
    <col min="15368" max="15368" width="7.140625" style="1" customWidth="1"/>
    <col min="15369" max="15369" width="7.42578125" style="1" customWidth="1"/>
    <col min="15370" max="15370" width="7.85546875" style="1" customWidth="1"/>
    <col min="15371" max="15371" width="8.42578125" style="1" customWidth="1"/>
    <col min="15372" max="15372" width="4.5703125" style="1" customWidth="1"/>
    <col min="15373" max="15373" width="7.85546875" style="1" customWidth="1"/>
    <col min="15374" max="15374" width="7.42578125" style="1" customWidth="1"/>
    <col min="15375" max="15375" width="8.140625" style="1" customWidth="1"/>
    <col min="15376" max="15376" width="7.85546875" style="1" customWidth="1"/>
    <col min="15377" max="15377" width="4.5703125" style="1" customWidth="1"/>
    <col min="15378" max="15378" width="4.85546875" style="1" customWidth="1"/>
    <col min="15379" max="15379" width="9.140625" style="1" customWidth="1"/>
    <col min="15380" max="15380" width="7" style="1" customWidth="1"/>
    <col min="15381" max="15381" width="8.42578125" style="1" customWidth="1"/>
    <col min="15382" max="15382" width="9" style="1" customWidth="1"/>
    <col min="15383" max="15385" width="4.5703125" style="1" customWidth="1"/>
    <col min="15386" max="15386" width="7.140625" style="1" customWidth="1"/>
    <col min="15387" max="15387" width="8.5703125" style="1" customWidth="1"/>
    <col min="15388" max="15391" width="4.5703125" style="1" customWidth="1"/>
    <col min="15392" max="15393" width="11.42578125" style="1"/>
    <col min="15394" max="15394" width="7.140625" style="1" customWidth="1"/>
    <col min="15395" max="15395" width="7.42578125" style="1" customWidth="1"/>
    <col min="15396" max="15396" width="6.5703125" style="1" customWidth="1"/>
    <col min="15397" max="15397" width="8.140625" style="1" customWidth="1"/>
    <col min="15398" max="15398" width="9.140625" style="1" customWidth="1"/>
    <col min="15399" max="15399" width="11.42578125" style="1"/>
    <col min="15400" max="15400" width="4.42578125" style="1" customWidth="1"/>
    <col min="15401" max="15401" width="4.85546875" style="1" customWidth="1"/>
    <col min="15402" max="15402" width="3.5703125" style="1" customWidth="1"/>
    <col min="15403" max="15403" width="4.42578125" style="1" customWidth="1"/>
    <col min="15404" max="15616" width="11.42578125" style="1"/>
    <col min="15617" max="15617" width="1.85546875" style="1" customWidth="1"/>
    <col min="15618" max="15618" width="4.5703125" style="1" customWidth="1"/>
    <col min="15619" max="15619" width="8" style="1" customWidth="1"/>
    <col min="15620" max="15620" width="8.42578125" style="1" customWidth="1"/>
    <col min="15621" max="15623" width="4.5703125" style="1" customWidth="1"/>
    <col min="15624" max="15624" width="7.140625" style="1" customWidth="1"/>
    <col min="15625" max="15625" width="7.42578125" style="1" customWidth="1"/>
    <col min="15626" max="15626" width="7.85546875" style="1" customWidth="1"/>
    <col min="15627" max="15627" width="8.42578125" style="1" customWidth="1"/>
    <col min="15628" max="15628" width="4.5703125" style="1" customWidth="1"/>
    <col min="15629" max="15629" width="7.85546875" style="1" customWidth="1"/>
    <col min="15630" max="15630" width="7.42578125" style="1" customWidth="1"/>
    <col min="15631" max="15631" width="8.140625" style="1" customWidth="1"/>
    <col min="15632" max="15632" width="7.85546875" style="1" customWidth="1"/>
    <col min="15633" max="15633" width="4.5703125" style="1" customWidth="1"/>
    <col min="15634" max="15634" width="4.85546875" style="1" customWidth="1"/>
    <col min="15635" max="15635" width="9.140625" style="1" customWidth="1"/>
    <col min="15636" max="15636" width="7" style="1" customWidth="1"/>
    <col min="15637" max="15637" width="8.42578125" style="1" customWidth="1"/>
    <col min="15638" max="15638" width="9" style="1" customWidth="1"/>
    <col min="15639" max="15641" width="4.5703125" style="1" customWidth="1"/>
    <col min="15642" max="15642" width="7.140625" style="1" customWidth="1"/>
    <col min="15643" max="15643" width="8.5703125" style="1" customWidth="1"/>
    <col min="15644" max="15647" width="4.5703125" style="1" customWidth="1"/>
    <col min="15648" max="15649" width="11.42578125" style="1"/>
    <col min="15650" max="15650" width="7.140625" style="1" customWidth="1"/>
    <col min="15651" max="15651" width="7.42578125" style="1" customWidth="1"/>
    <col min="15652" max="15652" width="6.5703125" style="1" customWidth="1"/>
    <col min="15653" max="15653" width="8.140625" style="1" customWidth="1"/>
    <col min="15654" max="15654" width="9.140625" style="1" customWidth="1"/>
    <col min="15655" max="15655" width="11.42578125" style="1"/>
    <col min="15656" max="15656" width="4.42578125" style="1" customWidth="1"/>
    <col min="15657" max="15657" width="4.85546875" style="1" customWidth="1"/>
    <col min="15658" max="15658" width="3.5703125" style="1" customWidth="1"/>
    <col min="15659" max="15659" width="4.42578125" style="1" customWidth="1"/>
    <col min="15660" max="15872" width="11.42578125" style="1"/>
    <col min="15873" max="15873" width="1.85546875" style="1" customWidth="1"/>
    <col min="15874" max="15874" width="4.5703125" style="1" customWidth="1"/>
    <col min="15875" max="15875" width="8" style="1" customWidth="1"/>
    <col min="15876" max="15876" width="8.42578125" style="1" customWidth="1"/>
    <col min="15877" max="15879" width="4.5703125" style="1" customWidth="1"/>
    <col min="15880" max="15880" width="7.140625" style="1" customWidth="1"/>
    <col min="15881" max="15881" width="7.42578125" style="1" customWidth="1"/>
    <col min="15882" max="15882" width="7.85546875" style="1" customWidth="1"/>
    <col min="15883" max="15883" width="8.42578125" style="1" customWidth="1"/>
    <col min="15884" max="15884" width="4.5703125" style="1" customWidth="1"/>
    <col min="15885" max="15885" width="7.85546875" style="1" customWidth="1"/>
    <col min="15886" max="15886" width="7.42578125" style="1" customWidth="1"/>
    <col min="15887" max="15887" width="8.140625" style="1" customWidth="1"/>
    <col min="15888" max="15888" width="7.85546875" style="1" customWidth="1"/>
    <col min="15889" max="15889" width="4.5703125" style="1" customWidth="1"/>
    <col min="15890" max="15890" width="4.85546875" style="1" customWidth="1"/>
    <col min="15891" max="15891" width="9.140625" style="1" customWidth="1"/>
    <col min="15892" max="15892" width="7" style="1" customWidth="1"/>
    <col min="15893" max="15893" width="8.42578125" style="1" customWidth="1"/>
    <col min="15894" max="15894" width="9" style="1" customWidth="1"/>
    <col min="15895" max="15897" width="4.5703125" style="1" customWidth="1"/>
    <col min="15898" max="15898" width="7.140625" style="1" customWidth="1"/>
    <col min="15899" max="15899" width="8.5703125" style="1" customWidth="1"/>
    <col min="15900" max="15903" width="4.5703125" style="1" customWidth="1"/>
    <col min="15904" max="15905" width="11.42578125" style="1"/>
    <col min="15906" max="15906" width="7.140625" style="1" customWidth="1"/>
    <col min="15907" max="15907" width="7.42578125" style="1" customWidth="1"/>
    <col min="15908" max="15908" width="6.5703125" style="1" customWidth="1"/>
    <col min="15909" max="15909" width="8.140625" style="1" customWidth="1"/>
    <col min="15910" max="15910" width="9.140625" style="1" customWidth="1"/>
    <col min="15911" max="15911" width="11.42578125" style="1"/>
    <col min="15912" max="15912" width="4.42578125" style="1" customWidth="1"/>
    <col min="15913" max="15913" width="4.85546875" style="1" customWidth="1"/>
    <col min="15914" max="15914" width="3.5703125" style="1" customWidth="1"/>
    <col min="15915" max="15915" width="4.42578125" style="1" customWidth="1"/>
    <col min="15916" max="16128" width="11.42578125" style="1"/>
    <col min="16129" max="16129" width="1.85546875" style="1" customWidth="1"/>
    <col min="16130" max="16130" width="4.5703125" style="1" customWidth="1"/>
    <col min="16131" max="16131" width="8" style="1" customWidth="1"/>
    <col min="16132" max="16132" width="8.42578125" style="1" customWidth="1"/>
    <col min="16133" max="16135" width="4.5703125" style="1" customWidth="1"/>
    <col min="16136" max="16136" width="7.140625" style="1" customWidth="1"/>
    <col min="16137" max="16137" width="7.42578125" style="1" customWidth="1"/>
    <col min="16138" max="16138" width="7.85546875" style="1" customWidth="1"/>
    <col min="16139" max="16139" width="8.42578125" style="1" customWidth="1"/>
    <col min="16140" max="16140" width="4.5703125" style="1" customWidth="1"/>
    <col min="16141" max="16141" width="7.85546875" style="1" customWidth="1"/>
    <col min="16142" max="16142" width="7.42578125" style="1" customWidth="1"/>
    <col min="16143" max="16143" width="8.140625" style="1" customWidth="1"/>
    <col min="16144" max="16144" width="7.85546875" style="1" customWidth="1"/>
    <col min="16145" max="16145" width="4.5703125" style="1" customWidth="1"/>
    <col min="16146" max="16146" width="4.85546875" style="1" customWidth="1"/>
    <col min="16147" max="16147" width="9.140625" style="1" customWidth="1"/>
    <col min="16148" max="16148" width="7" style="1" customWidth="1"/>
    <col min="16149" max="16149" width="8.42578125" style="1" customWidth="1"/>
    <col min="16150" max="16150" width="9" style="1" customWidth="1"/>
    <col min="16151" max="16153" width="4.5703125" style="1" customWidth="1"/>
    <col min="16154" max="16154" width="7.140625" style="1" customWidth="1"/>
    <col min="16155" max="16155" width="8.5703125" style="1" customWidth="1"/>
    <col min="16156" max="16159" width="4.5703125" style="1" customWidth="1"/>
    <col min="16160" max="16161" width="11.42578125" style="1"/>
    <col min="16162" max="16162" width="7.140625" style="1" customWidth="1"/>
    <col min="16163" max="16163" width="7.42578125" style="1" customWidth="1"/>
    <col min="16164" max="16164" width="6.5703125" style="1" customWidth="1"/>
    <col min="16165" max="16165" width="8.140625" style="1" customWidth="1"/>
    <col min="16166" max="16166" width="9.140625" style="1" customWidth="1"/>
    <col min="16167" max="16167" width="11.42578125" style="1"/>
    <col min="16168" max="16168" width="4.42578125" style="1" customWidth="1"/>
    <col min="16169" max="16169" width="4.85546875" style="1" customWidth="1"/>
    <col min="16170" max="16170" width="3.5703125" style="1" customWidth="1"/>
    <col min="16171" max="16171" width="4.42578125" style="1" customWidth="1"/>
    <col min="16172" max="16384" width="11.42578125" style="1"/>
  </cols>
  <sheetData>
    <row r="1" spans="3:21" ht="15" thickBot="1"/>
    <row r="2" spans="3:21">
      <c r="C2" s="61" t="s">
        <v>39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3:21" ht="15" thickBot="1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3:21" ht="27" customHeight="1">
      <c r="C4" s="62" t="s">
        <v>29</v>
      </c>
      <c r="D4" s="63"/>
      <c r="E4" s="63"/>
      <c r="F4" s="63"/>
      <c r="G4" s="63"/>
      <c r="H4" s="63"/>
      <c r="I4" s="63"/>
      <c r="J4" s="64"/>
      <c r="K4" s="12">
        <v>1703</v>
      </c>
      <c r="L4" s="13">
        <f>+'R19 at2023'!L24:P24</f>
        <v>10000000</v>
      </c>
      <c r="M4" s="13"/>
      <c r="N4" s="13"/>
      <c r="O4" s="13"/>
      <c r="P4" s="13"/>
      <c r="Q4" s="65" t="s">
        <v>2</v>
      </c>
      <c r="S4" s="3" t="s">
        <v>40</v>
      </c>
      <c r="U4" s="3"/>
    </row>
    <row r="5" spans="3:21" ht="27" customHeight="1">
      <c r="C5" s="66" t="s">
        <v>32</v>
      </c>
      <c r="D5" s="67"/>
      <c r="E5" s="67"/>
      <c r="F5" s="67"/>
      <c r="G5" s="67"/>
      <c r="H5" s="67"/>
      <c r="I5" s="67"/>
      <c r="J5" s="68"/>
      <c r="K5" s="37">
        <v>1719</v>
      </c>
      <c r="L5" s="38"/>
      <c r="M5" s="38"/>
      <c r="N5" s="38"/>
      <c r="O5" s="38"/>
      <c r="P5" s="38"/>
      <c r="Q5" s="69" t="s">
        <v>5</v>
      </c>
      <c r="S5" s="3" t="s">
        <v>41</v>
      </c>
      <c r="U5" s="3"/>
    </row>
    <row r="6" spans="3:21" ht="27" customHeight="1">
      <c r="C6" s="35" t="s">
        <v>42</v>
      </c>
      <c r="D6" s="36"/>
      <c r="E6" s="36"/>
      <c r="F6" s="36"/>
      <c r="G6" s="36"/>
      <c r="H6" s="36"/>
      <c r="I6" s="36"/>
      <c r="J6" s="44"/>
      <c r="K6" s="37">
        <v>1492</v>
      </c>
      <c r="L6" s="38"/>
      <c r="M6" s="38"/>
      <c r="N6" s="38"/>
      <c r="O6" s="38"/>
      <c r="P6" s="38"/>
      <c r="Q6" s="70" t="s">
        <v>2</v>
      </c>
    </row>
    <row r="7" spans="3:21" ht="27" customHeight="1">
      <c r="C7" s="35" t="s">
        <v>43</v>
      </c>
      <c r="D7" s="71"/>
      <c r="E7" s="71"/>
      <c r="F7" s="71"/>
      <c r="G7" s="71"/>
      <c r="H7" s="71"/>
      <c r="I7" s="71"/>
      <c r="J7" s="72"/>
      <c r="K7" s="37">
        <v>1704</v>
      </c>
      <c r="L7" s="45"/>
      <c r="M7" s="45"/>
      <c r="N7" s="45"/>
      <c r="O7" s="45"/>
      <c r="P7" s="45"/>
      <c r="Q7" s="70" t="s">
        <v>2</v>
      </c>
    </row>
    <row r="8" spans="3:21" ht="27" customHeight="1">
      <c r="C8" s="73" t="s">
        <v>44</v>
      </c>
      <c r="D8" s="74"/>
      <c r="E8" s="74"/>
      <c r="F8" s="74"/>
      <c r="G8" s="74"/>
      <c r="H8" s="74"/>
      <c r="I8" s="74"/>
      <c r="J8" s="75"/>
      <c r="K8" s="76">
        <v>1720</v>
      </c>
      <c r="L8" s="77">
        <f>+L4-L5+L6+L7</f>
        <v>10000000</v>
      </c>
      <c r="M8" s="77"/>
      <c r="N8" s="77"/>
      <c r="O8" s="77"/>
      <c r="P8" s="77"/>
      <c r="Q8" s="78" t="s">
        <v>30</v>
      </c>
    </row>
    <row r="9" spans="3:21" ht="27" customHeight="1">
      <c r="C9" s="35" t="s">
        <v>45</v>
      </c>
      <c r="D9" s="36"/>
      <c r="E9" s="36"/>
      <c r="F9" s="36"/>
      <c r="G9" s="36"/>
      <c r="H9" s="36"/>
      <c r="I9" s="36"/>
      <c r="J9" s="44"/>
      <c r="K9" s="37">
        <v>1493</v>
      </c>
      <c r="L9" s="38"/>
      <c r="M9" s="38"/>
      <c r="N9" s="38"/>
      <c r="O9" s="38"/>
      <c r="P9" s="38"/>
      <c r="Q9" s="69" t="s">
        <v>5</v>
      </c>
    </row>
    <row r="10" spans="3:21" ht="27" customHeight="1">
      <c r="C10" s="35" t="s">
        <v>46</v>
      </c>
      <c r="D10" s="36"/>
      <c r="E10" s="36"/>
      <c r="F10" s="36"/>
      <c r="G10" s="36"/>
      <c r="H10" s="36"/>
      <c r="I10" s="36"/>
      <c r="J10" s="44"/>
      <c r="K10" s="37">
        <v>1494</v>
      </c>
      <c r="L10" s="38">
        <f>+'BALANCE 2022 '!E40</f>
        <v>10000000</v>
      </c>
      <c r="M10" s="38"/>
      <c r="N10" s="38"/>
      <c r="O10" s="38"/>
      <c r="P10" s="38"/>
      <c r="Q10" s="69" t="s">
        <v>5</v>
      </c>
    </row>
    <row r="11" spans="3:21" ht="27" customHeight="1">
      <c r="C11" s="35" t="s">
        <v>47</v>
      </c>
      <c r="D11" s="36"/>
      <c r="E11" s="36"/>
      <c r="F11" s="36"/>
      <c r="G11" s="36"/>
      <c r="H11" s="36"/>
      <c r="I11" s="36"/>
      <c r="J11" s="36"/>
      <c r="K11" s="37">
        <v>1725</v>
      </c>
      <c r="L11" s="38"/>
      <c r="M11" s="38"/>
      <c r="N11" s="38"/>
      <c r="O11" s="38"/>
      <c r="P11" s="38"/>
      <c r="Q11" s="69" t="s">
        <v>5</v>
      </c>
    </row>
    <row r="12" spans="3:21" ht="27" customHeight="1" thickBot="1">
      <c r="C12" s="79" t="s">
        <v>48</v>
      </c>
      <c r="D12" s="80"/>
      <c r="E12" s="80"/>
      <c r="F12" s="80"/>
      <c r="G12" s="80"/>
      <c r="H12" s="80"/>
      <c r="I12" s="80"/>
      <c r="J12" s="80"/>
      <c r="K12" s="81">
        <v>1727</v>
      </c>
      <c r="L12" s="52"/>
      <c r="M12" s="52"/>
      <c r="N12" s="52"/>
      <c r="O12" s="52"/>
      <c r="P12" s="52"/>
      <c r="Q12" s="82" t="s">
        <v>5</v>
      </c>
    </row>
    <row r="13" spans="3:21" ht="27" customHeight="1" thickBot="1">
      <c r="C13" s="83" t="s">
        <v>49</v>
      </c>
      <c r="D13" s="84"/>
      <c r="E13" s="84"/>
      <c r="F13" s="84"/>
      <c r="G13" s="84"/>
      <c r="H13" s="84"/>
      <c r="I13" s="84"/>
      <c r="J13" s="85"/>
      <c r="K13" s="57">
        <v>1500</v>
      </c>
      <c r="L13" s="58">
        <f>+L8-L9-L10-L11-L12</f>
        <v>0</v>
      </c>
      <c r="M13" s="58"/>
      <c r="N13" s="58"/>
      <c r="O13" s="58"/>
      <c r="P13" s="58"/>
      <c r="Q13" s="86" t="s">
        <v>30</v>
      </c>
      <c r="U13" s="87">
        <f>IF(L13&gt;0,L13:L13,0)</f>
        <v>0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2:Q3"/>
    <mergeCell ref="C4:J4"/>
    <mergeCell ref="L4:P4"/>
    <mergeCell ref="C5:J5"/>
    <mergeCell ref="L5:P5"/>
    <mergeCell ref="C6:J6"/>
    <mergeCell ref="L6:P6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B1:L101"/>
  <sheetViews>
    <sheetView view="pageBreakPreview" topLeftCell="A7" zoomScale="118" zoomScaleNormal="122" zoomScaleSheetLayoutView="118" workbookViewId="0">
      <selection activeCell="D12" sqref="D12"/>
    </sheetView>
  </sheetViews>
  <sheetFormatPr baseColWidth="10" defaultRowHeight="12.75"/>
  <cols>
    <col min="1" max="1" width="4.140625" style="90" customWidth="1"/>
    <col min="2" max="2" width="9.42578125" style="88" customWidth="1"/>
    <col min="3" max="3" width="42.42578125" style="90" customWidth="1"/>
    <col min="4" max="4" width="12.7109375" style="90" customWidth="1"/>
    <col min="5" max="5" width="13.85546875" style="90" customWidth="1"/>
    <col min="6" max="6" width="12.28515625" style="90" bestFit="1" customWidth="1"/>
    <col min="7" max="7" width="12.7109375" style="90" bestFit="1" customWidth="1"/>
    <col min="8" max="8" width="11.7109375" style="90" customWidth="1"/>
    <col min="9" max="9" width="12" style="90" customWidth="1"/>
    <col min="10" max="10" width="11.42578125" style="90" customWidth="1"/>
    <col min="11" max="11" width="11" style="90" customWidth="1"/>
    <col min="12" max="240" width="11.42578125" style="90"/>
    <col min="241" max="241" width="50.5703125" style="90" customWidth="1"/>
    <col min="242" max="242" width="15.28515625" style="90" bestFit="1" customWidth="1"/>
    <col min="243" max="243" width="16.7109375" style="90" customWidth="1"/>
    <col min="244" max="244" width="15.140625" style="90" bestFit="1" customWidth="1"/>
    <col min="245" max="245" width="15.42578125" style="90" customWidth="1"/>
    <col min="246" max="246" width="16.28515625" style="90" customWidth="1"/>
    <col min="247" max="247" width="16.42578125" style="90" customWidth="1"/>
    <col min="248" max="248" width="16.5703125" style="90" bestFit="1" customWidth="1"/>
    <col min="249" max="249" width="14.7109375" style="90" customWidth="1"/>
    <col min="250" max="251" width="11.42578125" style="90"/>
    <col min="252" max="252" width="13.85546875" style="90" customWidth="1"/>
    <col min="253" max="256" width="11.42578125" style="90"/>
    <col min="257" max="257" width="4.140625" style="90" customWidth="1"/>
    <col min="258" max="258" width="9.42578125" style="90" customWidth="1"/>
    <col min="259" max="259" width="35.5703125" style="90" customWidth="1"/>
    <col min="260" max="260" width="12.7109375" style="90" customWidth="1"/>
    <col min="261" max="261" width="13.85546875" style="90" customWidth="1"/>
    <col min="262" max="263" width="11.42578125" style="90" customWidth="1"/>
    <col min="264" max="264" width="11.7109375" style="90" customWidth="1"/>
    <col min="265" max="265" width="12" style="90" customWidth="1"/>
    <col min="266" max="266" width="11.42578125" style="90" customWidth="1"/>
    <col min="267" max="267" width="11" style="90" customWidth="1"/>
    <col min="268" max="496" width="11.42578125" style="90"/>
    <col min="497" max="497" width="50.5703125" style="90" customWidth="1"/>
    <col min="498" max="498" width="15.28515625" style="90" bestFit="1" customWidth="1"/>
    <col min="499" max="499" width="16.7109375" style="90" customWidth="1"/>
    <col min="500" max="500" width="15.140625" style="90" bestFit="1" customWidth="1"/>
    <col min="501" max="501" width="15.42578125" style="90" customWidth="1"/>
    <col min="502" max="502" width="16.28515625" style="90" customWidth="1"/>
    <col min="503" max="503" width="16.42578125" style="90" customWidth="1"/>
    <col min="504" max="504" width="16.5703125" style="90" bestFit="1" customWidth="1"/>
    <col min="505" max="505" width="14.7109375" style="90" customWidth="1"/>
    <col min="506" max="507" width="11.42578125" style="90"/>
    <col min="508" max="508" width="13.85546875" style="90" customWidth="1"/>
    <col min="509" max="512" width="11.42578125" style="90"/>
    <col min="513" max="513" width="4.140625" style="90" customWidth="1"/>
    <col min="514" max="514" width="9.42578125" style="90" customWidth="1"/>
    <col min="515" max="515" width="35.5703125" style="90" customWidth="1"/>
    <col min="516" max="516" width="12.7109375" style="90" customWidth="1"/>
    <col min="517" max="517" width="13.85546875" style="90" customWidth="1"/>
    <col min="518" max="519" width="11.42578125" style="90" customWidth="1"/>
    <col min="520" max="520" width="11.7109375" style="90" customWidth="1"/>
    <col min="521" max="521" width="12" style="90" customWidth="1"/>
    <col min="522" max="522" width="11.42578125" style="90" customWidth="1"/>
    <col min="523" max="523" width="11" style="90" customWidth="1"/>
    <col min="524" max="752" width="11.42578125" style="90"/>
    <col min="753" max="753" width="50.5703125" style="90" customWidth="1"/>
    <col min="754" max="754" width="15.28515625" style="90" bestFit="1" customWidth="1"/>
    <col min="755" max="755" width="16.7109375" style="90" customWidth="1"/>
    <col min="756" max="756" width="15.140625" style="90" bestFit="1" customWidth="1"/>
    <col min="757" max="757" width="15.42578125" style="90" customWidth="1"/>
    <col min="758" max="758" width="16.28515625" style="90" customWidth="1"/>
    <col min="759" max="759" width="16.42578125" style="90" customWidth="1"/>
    <col min="760" max="760" width="16.5703125" style="90" bestFit="1" customWidth="1"/>
    <col min="761" max="761" width="14.7109375" style="90" customWidth="1"/>
    <col min="762" max="763" width="11.42578125" style="90"/>
    <col min="764" max="764" width="13.85546875" style="90" customWidth="1"/>
    <col min="765" max="768" width="11.42578125" style="90"/>
    <col min="769" max="769" width="4.140625" style="90" customWidth="1"/>
    <col min="770" max="770" width="9.42578125" style="90" customWidth="1"/>
    <col min="771" max="771" width="35.5703125" style="90" customWidth="1"/>
    <col min="772" max="772" width="12.7109375" style="90" customWidth="1"/>
    <col min="773" max="773" width="13.85546875" style="90" customWidth="1"/>
    <col min="774" max="775" width="11.42578125" style="90" customWidth="1"/>
    <col min="776" max="776" width="11.7109375" style="90" customWidth="1"/>
    <col min="777" max="777" width="12" style="90" customWidth="1"/>
    <col min="778" max="778" width="11.42578125" style="90" customWidth="1"/>
    <col min="779" max="779" width="11" style="90" customWidth="1"/>
    <col min="780" max="1008" width="11.42578125" style="90"/>
    <col min="1009" max="1009" width="50.5703125" style="90" customWidth="1"/>
    <col min="1010" max="1010" width="15.28515625" style="90" bestFit="1" customWidth="1"/>
    <col min="1011" max="1011" width="16.7109375" style="90" customWidth="1"/>
    <col min="1012" max="1012" width="15.140625" style="90" bestFit="1" customWidth="1"/>
    <col min="1013" max="1013" width="15.42578125" style="90" customWidth="1"/>
    <col min="1014" max="1014" width="16.28515625" style="90" customWidth="1"/>
    <col min="1015" max="1015" width="16.42578125" style="90" customWidth="1"/>
    <col min="1016" max="1016" width="16.5703125" style="90" bestFit="1" customWidth="1"/>
    <col min="1017" max="1017" width="14.7109375" style="90" customWidth="1"/>
    <col min="1018" max="1019" width="11.42578125" style="90"/>
    <col min="1020" max="1020" width="13.85546875" style="90" customWidth="1"/>
    <col min="1021" max="1024" width="11.42578125" style="90"/>
    <col min="1025" max="1025" width="4.140625" style="90" customWidth="1"/>
    <col min="1026" max="1026" width="9.42578125" style="90" customWidth="1"/>
    <col min="1027" max="1027" width="35.5703125" style="90" customWidth="1"/>
    <col min="1028" max="1028" width="12.7109375" style="90" customWidth="1"/>
    <col min="1029" max="1029" width="13.85546875" style="90" customWidth="1"/>
    <col min="1030" max="1031" width="11.42578125" style="90" customWidth="1"/>
    <col min="1032" max="1032" width="11.7109375" style="90" customWidth="1"/>
    <col min="1033" max="1033" width="12" style="90" customWidth="1"/>
    <col min="1034" max="1034" width="11.42578125" style="90" customWidth="1"/>
    <col min="1035" max="1035" width="11" style="90" customWidth="1"/>
    <col min="1036" max="1264" width="11.42578125" style="90"/>
    <col min="1265" max="1265" width="50.5703125" style="90" customWidth="1"/>
    <col min="1266" max="1266" width="15.28515625" style="90" bestFit="1" customWidth="1"/>
    <col min="1267" max="1267" width="16.7109375" style="90" customWidth="1"/>
    <col min="1268" max="1268" width="15.140625" style="90" bestFit="1" customWidth="1"/>
    <col min="1269" max="1269" width="15.42578125" style="90" customWidth="1"/>
    <col min="1270" max="1270" width="16.28515625" style="90" customWidth="1"/>
    <col min="1271" max="1271" width="16.42578125" style="90" customWidth="1"/>
    <col min="1272" max="1272" width="16.5703125" style="90" bestFit="1" customWidth="1"/>
    <col min="1273" max="1273" width="14.7109375" style="90" customWidth="1"/>
    <col min="1274" max="1275" width="11.42578125" style="90"/>
    <col min="1276" max="1276" width="13.85546875" style="90" customWidth="1"/>
    <col min="1277" max="1280" width="11.42578125" style="90"/>
    <col min="1281" max="1281" width="4.140625" style="90" customWidth="1"/>
    <col min="1282" max="1282" width="9.42578125" style="90" customWidth="1"/>
    <col min="1283" max="1283" width="35.5703125" style="90" customWidth="1"/>
    <col min="1284" max="1284" width="12.7109375" style="90" customWidth="1"/>
    <col min="1285" max="1285" width="13.85546875" style="90" customWidth="1"/>
    <col min="1286" max="1287" width="11.42578125" style="90" customWidth="1"/>
    <col min="1288" max="1288" width="11.7109375" style="90" customWidth="1"/>
    <col min="1289" max="1289" width="12" style="90" customWidth="1"/>
    <col min="1290" max="1290" width="11.42578125" style="90" customWidth="1"/>
    <col min="1291" max="1291" width="11" style="90" customWidth="1"/>
    <col min="1292" max="1520" width="11.42578125" style="90"/>
    <col min="1521" max="1521" width="50.5703125" style="90" customWidth="1"/>
    <col min="1522" max="1522" width="15.28515625" style="90" bestFit="1" customWidth="1"/>
    <col min="1523" max="1523" width="16.7109375" style="90" customWidth="1"/>
    <col min="1524" max="1524" width="15.140625" style="90" bestFit="1" customWidth="1"/>
    <col min="1525" max="1525" width="15.42578125" style="90" customWidth="1"/>
    <col min="1526" max="1526" width="16.28515625" style="90" customWidth="1"/>
    <col min="1527" max="1527" width="16.42578125" style="90" customWidth="1"/>
    <col min="1528" max="1528" width="16.5703125" style="90" bestFit="1" customWidth="1"/>
    <col min="1529" max="1529" width="14.7109375" style="90" customWidth="1"/>
    <col min="1530" max="1531" width="11.42578125" style="90"/>
    <col min="1532" max="1532" width="13.85546875" style="90" customWidth="1"/>
    <col min="1533" max="1536" width="11.42578125" style="90"/>
    <col min="1537" max="1537" width="4.140625" style="90" customWidth="1"/>
    <col min="1538" max="1538" width="9.42578125" style="90" customWidth="1"/>
    <col min="1539" max="1539" width="35.5703125" style="90" customWidth="1"/>
    <col min="1540" max="1540" width="12.7109375" style="90" customWidth="1"/>
    <col min="1541" max="1541" width="13.85546875" style="90" customWidth="1"/>
    <col min="1542" max="1543" width="11.42578125" style="90" customWidth="1"/>
    <col min="1544" max="1544" width="11.7109375" style="90" customWidth="1"/>
    <col min="1545" max="1545" width="12" style="90" customWidth="1"/>
    <col min="1546" max="1546" width="11.42578125" style="90" customWidth="1"/>
    <col min="1547" max="1547" width="11" style="90" customWidth="1"/>
    <col min="1548" max="1776" width="11.42578125" style="90"/>
    <col min="1777" max="1777" width="50.5703125" style="90" customWidth="1"/>
    <col min="1778" max="1778" width="15.28515625" style="90" bestFit="1" customWidth="1"/>
    <col min="1779" max="1779" width="16.7109375" style="90" customWidth="1"/>
    <col min="1780" max="1780" width="15.140625" style="90" bestFit="1" customWidth="1"/>
    <col min="1781" max="1781" width="15.42578125" style="90" customWidth="1"/>
    <col min="1782" max="1782" width="16.28515625" style="90" customWidth="1"/>
    <col min="1783" max="1783" width="16.42578125" style="90" customWidth="1"/>
    <col min="1784" max="1784" width="16.5703125" style="90" bestFit="1" customWidth="1"/>
    <col min="1785" max="1785" width="14.7109375" style="90" customWidth="1"/>
    <col min="1786" max="1787" width="11.42578125" style="90"/>
    <col min="1788" max="1788" width="13.85546875" style="90" customWidth="1"/>
    <col min="1789" max="1792" width="11.42578125" style="90"/>
    <col min="1793" max="1793" width="4.140625" style="90" customWidth="1"/>
    <col min="1794" max="1794" width="9.42578125" style="90" customWidth="1"/>
    <col min="1795" max="1795" width="35.5703125" style="90" customWidth="1"/>
    <col min="1796" max="1796" width="12.7109375" style="90" customWidth="1"/>
    <col min="1797" max="1797" width="13.85546875" style="90" customWidth="1"/>
    <col min="1798" max="1799" width="11.42578125" style="90" customWidth="1"/>
    <col min="1800" max="1800" width="11.7109375" style="90" customWidth="1"/>
    <col min="1801" max="1801" width="12" style="90" customWidth="1"/>
    <col min="1802" max="1802" width="11.42578125" style="90" customWidth="1"/>
    <col min="1803" max="1803" width="11" style="90" customWidth="1"/>
    <col min="1804" max="2032" width="11.42578125" style="90"/>
    <col min="2033" max="2033" width="50.5703125" style="90" customWidth="1"/>
    <col min="2034" max="2034" width="15.28515625" style="90" bestFit="1" customWidth="1"/>
    <col min="2035" max="2035" width="16.7109375" style="90" customWidth="1"/>
    <col min="2036" max="2036" width="15.140625" style="90" bestFit="1" customWidth="1"/>
    <col min="2037" max="2037" width="15.42578125" style="90" customWidth="1"/>
    <col min="2038" max="2038" width="16.28515625" style="90" customWidth="1"/>
    <col min="2039" max="2039" width="16.42578125" style="90" customWidth="1"/>
    <col min="2040" max="2040" width="16.5703125" style="90" bestFit="1" customWidth="1"/>
    <col min="2041" max="2041" width="14.7109375" style="90" customWidth="1"/>
    <col min="2042" max="2043" width="11.42578125" style="90"/>
    <col min="2044" max="2044" width="13.85546875" style="90" customWidth="1"/>
    <col min="2045" max="2048" width="11.42578125" style="90"/>
    <col min="2049" max="2049" width="4.140625" style="90" customWidth="1"/>
    <col min="2050" max="2050" width="9.42578125" style="90" customWidth="1"/>
    <col min="2051" max="2051" width="35.5703125" style="90" customWidth="1"/>
    <col min="2052" max="2052" width="12.7109375" style="90" customWidth="1"/>
    <col min="2053" max="2053" width="13.85546875" style="90" customWidth="1"/>
    <col min="2054" max="2055" width="11.42578125" style="90" customWidth="1"/>
    <col min="2056" max="2056" width="11.7109375" style="90" customWidth="1"/>
    <col min="2057" max="2057" width="12" style="90" customWidth="1"/>
    <col min="2058" max="2058" width="11.42578125" style="90" customWidth="1"/>
    <col min="2059" max="2059" width="11" style="90" customWidth="1"/>
    <col min="2060" max="2288" width="11.42578125" style="90"/>
    <col min="2289" max="2289" width="50.5703125" style="90" customWidth="1"/>
    <col min="2290" max="2290" width="15.28515625" style="90" bestFit="1" customWidth="1"/>
    <col min="2291" max="2291" width="16.7109375" style="90" customWidth="1"/>
    <col min="2292" max="2292" width="15.140625" style="90" bestFit="1" customWidth="1"/>
    <col min="2293" max="2293" width="15.42578125" style="90" customWidth="1"/>
    <col min="2294" max="2294" width="16.28515625" style="90" customWidth="1"/>
    <col min="2295" max="2295" width="16.42578125" style="90" customWidth="1"/>
    <col min="2296" max="2296" width="16.5703125" style="90" bestFit="1" customWidth="1"/>
    <col min="2297" max="2297" width="14.7109375" style="90" customWidth="1"/>
    <col min="2298" max="2299" width="11.42578125" style="90"/>
    <col min="2300" max="2300" width="13.85546875" style="90" customWidth="1"/>
    <col min="2301" max="2304" width="11.42578125" style="90"/>
    <col min="2305" max="2305" width="4.140625" style="90" customWidth="1"/>
    <col min="2306" max="2306" width="9.42578125" style="90" customWidth="1"/>
    <col min="2307" max="2307" width="35.5703125" style="90" customWidth="1"/>
    <col min="2308" max="2308" width="12.7109375" style="90" customWidth="1"/>
    <col min="2309" max="2309" width="13.85546875" style="90" customWidth="1"/>
    <col min="2310" max="2311" width="11.42578125" style="90" customWidth="1"/>
    <col min="2312" max="2312" width="11.7109375" style="90" customWidth="1"/>
    <col min="2313" max="2313" width="12" style="90" customWidth="1"/>
    <col min="2314" max="2314" width="11.42578125" style="90" customWidth="1"/>
    <col min="2315" max="2315" width="11" style="90" customWidth="1"/>
    <col min="2316" max="2544" width="11.42578125" style="90"/>
    <col min="2545" max="2545" width="50.5703125" style="90" customWidth="1"/>
    <col min="2546" max="2546" width="15.28515625" style="90" bestFit="1" customWidth="1"/>
    <col min="2547" max="2547" width="16.7109375" style="90" customWidth="1"/>
    <col min="2548" max="2548" width="15.140625" style="90" bestFit="1" customWidth="1"/>
    <col min="2549" max="2549" width="15.42578125" style="90" customWidth="1"/>
    <col min="2550" max="2550" width="16.28515625" style="90" customWidth="1"/>
    <col min="2551" max="2551" width="16.42578125" style="90" customWidth="1"/>
    <col min="2552" max="2552" width="16.5703125" style="90" bestFit="1" customWidth="1"/>
    <col min="2553" max="2553" width="14.7109375" style="90" customWidth="1"/>
    <col min="2554" max="2555" width="11.42578125" style="90"/>
    <col min="2556" max="2556" width="13.85546875" style="90" customWidth="1"/>
    <col min="2557" max="2560" width="11.42578125" style="90"/>
    <col min="2561" max="2561" width="4.140625" style="90" customWidth="1"/>
    <col min="2562" max="2562" width="9.42578125" style="90" customWidth="1"/>
    <col min="2563" max="2563" width="35.5703125" style="90" customWidth="1"/>
    <col min="2564" max="2564" width="12.7109375" style="90" customWidth="1"/>
    <col min="2565" max="2565" width="13.85546875" style="90" customWidth="1"/>
    <col min="2566" max="2567" width="11.42578125" style="90" customWidth="1"/>
    <col min="2568" max="2568" width="11.7109375" style="90" customWidth="1"/>
    <col min="2569" max="2569" width="12" style="90" customWidth="1"/>
    <col min="2570" max="2570" width="11.42578125" style="90" customWidth="1"/>
    <col min="2571" max="2571" width="11" style="90" customWidth="1"/>
    <col min="2572" max="2800" width="11.42578125" style="90"/>
    <col min="2801" max="2801" width="50.5703125" style="90" customWidth="1"/>
    <col min="2802" max="2802" width="15.28515625" style="90" bestFit="1" customWidth="1"/>
    <col min="2803" max="2803" width="16.7109375" style="90" customWidth="1"/>
    <col min="2804" max="2804" width="15.140625" style="90" bestFit="1" customWidth="1"/>
    <col min="2805" max="2805" width="15.42578125" style="90" customWidth="1"/>
    <col min="2806" max="2806" width="16.28515625" style="90" customWidth="1"/>
    <col min="2807" max="2807" width="16.42578125" style="90" customWidth="1"/>
    <col min="2808" max="2808" width="16.5703125" style="90" bestFit="1" customWidth="1"/>
    <col min="2809" max="2809" width="14.7109375" style="90" customWidth="1"/>
    <col min="2810" max="2811" width="11.42578125" style="90"/>
    <col min="2812" max="2812" width="13.85546875" style="90" customWidth="1"/>
    <col min="2813" max="2816" width="11.42578125" style="90"/>
    <col min="2817" max="2817" width="4.140625" style="90" customWidth="1"/>
    <col min="2818" max="2818" width="9.42578125" style="90" customWidth="1"/>
    <col min="2819" max="2819" width="35.5703125" style="90" customWidth="1"/>
    <col min="2820" max="2820" width="12.7109375" style="90" customWidth="1"/>
    <col min="2821" max="2821" width="13.85546875" style="90" customWidth="1"/>
    <col min="2822" max="2823" width="11.42578125" style="90" customWidth="1"/>
    <col min="2824" max="2824" width="11.7109375" style="90" customWidth="1"/>
    <col min="2825" max="2825" width="12" style="90" customWidth="1"/>
    <col min="2826" max="2826" width="11.42578125" style="90" customWidth="1"/>
    <col min="2827" max="2827" width="11" style="90" customWidth="1"/>
    <col min="2828" max="3056" width="11.42578125" style="90"/>
    <col min="3057" max="3057" width="50.5703125" style="90" customWidth="1"/>
    <col min="3058" max="3058" width="15.28515625" style="90" bestFit="1" customWidth="1"/>
    <col min="3059" max="3059" width="16.7109375" style="90" customWidth="1"/>
    <col min="3060" max="3060" width="15.140625" style="90" bestFit="1" customWidth="1"/>
    <col min="3061" max="3061" width="15.42578125" style="90" customWidth="1"/>
    <col min="3062" max="3062" width="16.28515625" style="90" customWidth="1"/>
    <col min="3063" max="3063" width="16.42578125" style="90" customWidth="1"/>
    <col min="3064" max="3064" width="16.5703125" style="90" bestFit="1" customWidth="1"/>
    <col min="3065" max="3065" width="14.7109375" style="90" customWidth="1"/>
    <col min="3066" max="3067" width="11.42578125" style="90"/>
    <col min="3068" max="3068" width="13.85546875" style="90" customWidth="1"/>
    <col min="3069" max="3072" width="11.42578125" style="90"/>
    <col min="3073" max="3073" width="4.140625" style="90" customWidth="1"/>
    <col min="3074" max="3074" width="9.42578125" style="90" customWidth="1"/>
    <col min="3075" max="3075" width="35.5703125" style="90" customWidth="1"/>
    <col min="3076" max="3076" width="12.7109375" style="90" customWidth="1"/>
    <col min="3077" max="3077" width="13.85546875" style="90" customWidth="1"/>
    <col min="3078" max="3079" width="11.42578125" style="90" customWidth="1"/>
    <col min="3080" max="3080" width="11.7109375" style="90" customWidth="1"/>
    <col min="3081" max="3081" width="12" style="90" customWidth="1"/>
    <col min="3082" max="3082" width="11.42578125" style="90" customWidth="1"/>
    <col min="3083" max="3083" width="11" style="90" customWidth="1"/>
    <col min="3084" max="3312" width="11.42578125" style="90"/>
    <col min="3313" max="3313" width="50.5703125" style="90" customWidth="1"/>
    <col min="3314" max="3314" width="15.28515625" style="90" bestFit="1" customWidth="1"/>
    <col min="3315" max="3315" width="16.7109375" style="90" customWidth="1"/>
    <col min="3316" max="3316" width="15.140625" style="90" bestFit="1" customWidth="1"/>
    <col min="3317" max="3317" width="15.42578125" style="90" customWidth="1"/>
    <col min="3318" max="3318" width="16.28515625" style="90" customWidth="1"/>
    <col min="3319" max="3319" width="16.42578125" style="90" customWidth="1"/>
    <col min="3320" max="3320" width="16.5703125" style="90" bestFit="1" customWidth="1"/>
    <col min="3321" max="3321" width="14.7109375" style="90" customWidth="1"/>
    <col min="3322" max="3323" width="11.42578125" style="90"/>
    <col min="3324" max="3324" width="13.85546875" style="90" customWidth="1"/>
    <col min="3325" max="3328" width="11.42578125" style="90"/>
    <col min="3329" max="3329" width="4.140625" style="90" customWidth="1"/>
    <col min="3330" max="3330" width="9.42578125" style="90" customWidth="1"/>
    <col min="3331" max="3331" width="35.5703125" style="90" customWidth="1"/>
    <col min="3332" max="3332" width="12.7109375" style="90" customWidth="1"/>
    <col min="3333" max="3333" width="13.85546875" style="90" customWidth="1"/>
    <col min="3334" max="3335" width="11.42578125" style="90" customWidth="1"/>
    <col min="3336" max="3336" width="11.7109375" style="90" customWidth="1"/>
    <col min="3337" max="3337" width="12" style="90" customWidth="1"/>
    <col min="3338" max="3338" width="11.42578125" style="90" customWidth="1"/>
    <col min="3339" max="3339" width="11" style="90" customWidth="1"/>
    <col min="3340" max="3568" width="11.42578125" style="90"/>
    <col min="3569" max="3569" width="50.5703125" style="90" customWidth="1"/>
    <col min="3570" max="3570" width="15.28515625" style="90" bestFit="1" customWidth="1"/>
    <col min="3571" max="3571" width="16.7109375" style="90" customWidth="1"/>
    <col min="3572" max="3572" width="15.140625" style="90" bestFit="1" customWidth="1"/>
    <col min="3573" max="3573" width="15.42578125" style="90" customWidth="1"/>
    <col min="3574" max="3574" width="16.28515625" style="90" customWidth="1"/>
    <col min="3575" max="3575" width="16.42578125" style="90" customWidth="1"/>
    <col min="3576" max="3576" width="16.5703125" style="90" bestFit="1" customWidth="1"/>
    <col min="3577" max="3577" width="14.7109375" style="90" customWidth="1"/>
    <col min="3578" max="3579" width="11.42578125" style="90"/>
    <col min="3580" max="3580" width="13.85546875" style="90" customWidth="1"/>
    <col min="3581" max="3584" width="11.42578125" style="90"/>
    <col min="3585" max="3585" width="4.140625" style="90" customWidth="1"/>
    <col min="3586" max="3586" width="9.42578125" style="90" customWidth="1"/>
    <col min="3587" max="3587" width="35.5703125" style="90" customWidth="1"/>
    <col min="3588" max="3588" width="12.7109375" style="90" customWidth="1"/>
    <col min="3589" max="3589" width="13.85546875" style="90" customWidth="1"/>
    <col min="3590" max="3591" width="11.42578125" style="90" customWidth="1"/>
    <col min="3592" max="3592" width="11.7109375" style="90" customWidth="1"/>
    <col min="3593" max="3593" width="12" style="90" customWidth="1"/>
    <col min="3594" max="3594" width="11.42578125" style="90" customWidth="1"/>
    <col min="3595" max="3595" width="11" style="90" customWidth="1"/>
    <col min="3596" max="3824" width="11.42578125" style="90"/>
    <col min="3825" max="3825" width="50.5703125" style="90" customWidth="1"/>
    <col min="3826" max="3826" width="15.28515625" style="90" bestFit="1" customWidth="1"/>
    <col min="3827" max="3827" width="16.7109375" style="90" customWidth="1"/>
    <col min="3828" max="3828" width="15.140625" style="90" bestFit="1" customWidth="1"/>
    <col min="3829" max="3829" width="15.42578125" style="90" customWidth="1"/>
    <col min="3830" max="3830" width="16.28515625" style="90" customWidth="1"/>
    <col min="3831" max="3831" width="16.42578125" style="90" customWidth="1"/>
    <col min="3832" max="3832" width="16.5703125" style="90" bestFit="1" customWidth="1"/>
    <col min="3833" max="3833" width="14.7109375" style="90" customWidth="1"/>
    <col min="3834" max="3835" width="11.42578125" style="90"/>
    <col min="3836" max="3836" width="13.85546875" style="90" customWidth="1"/>
    <col min="3837" max="3840" width="11.42578125" style="90"/>
    <col min="3841" max="3841" width="4.140625" style="90" customWidth="1"/>
    <col min="3842" max="3842" width="9.42578125" style="90" customWidth="1"/>
    <col min="3843" max="3843" width="35.5703125" style="90" customWidth="1"/>
    <col min="3844" max="3844" width="12.7109375" style="90" customWidth="1"/>
    <col min="3845" max="3845" width="13.85546875" style="90" customWidth="1"/>
    <col min="3846" max="3847" width="11.42578125" style="90" customWidth="1"/>
    <col min="3848" max="3848" width="11.7109375" style="90" customWidth="1"/>
    <col min="3849" max="3849" width="12" style="90" customWidth="1"/>
    <col min="3850" max="3850" width="11.42578125" style="90" customWidth="1"/>
    <col min="3851" max="3851" width="11" style="90" customWidth="1"/>
    <col min="3852" max="4080" width="11.42578125" style="90"/>
    <col min="4081" max="4081" width="50.5703125" style="90" customWidth="1"/>
    <col min="4082" max="4082" width="15.28515625" style="90" bestFit="1" customWidth="1"/>
    <col min="4083" max="4083" width="16.7109375" style="90" customWidth="1"/>
    <col min="4084" max="4084" width="15.140625" style="90" bestFit="1" customWidth="1"/>
    <col min="4085" max="4085" width="15.42578125" style="90" customWidth="1"/>
    <col min="4086" max="4086" width="16.28515625" style="90" customWidth="1"/>
    <col min="4087" max="4087" width="16.42578125" style="90" customWidth="1"/>
    <col min="4088" max="4088" width="16.5703125" style="90" bestFit="1" customWidth="1"/>
    <col min="4089" max="4089" width="14.7109375" style="90" customWidth="1"/>
    <col min="4090" max="4091" width="11.42578125" style="90"/>
    <col min="4092" max="4092" width="13.85546875" style="90" customWidth="1"/>
    <col min="4093" max="4096" width="11.42578125" style="90"/>
    <col min="4097" max="4097" width="4.140625" style="90" customWidth="1"/>
    <col min="4098" max="4098" width="9.42578125" style="90" customWidth="1"/>
    <col min="4099" max="4099" width="35.5703125" style="90" customWidth="1"/>
    <col min="4100" max="4100" width="12.7109375" style="90" customWidth="1"/>
    <col min="4101" max="4101" width="13.85546875" style="90" customWidth="1"/>
    <col min="4102" max="4103" width="11.42578125" style="90" customWidth="1"/>
    <col min="4104" max="4104" width="11.7109375" style="90" customWidth="1"/>
    <col min="4105" max="4105" width="12" style="90" customWidth="1"/>
    <col min="4106" max="4106" width="11.42578125" style="90" customWidth="1"/>
    <col min="4107" max="4107" width="11" style="90" customWidth="1"/>
    <col min="4108" max="4336" width="11.42578125" style="90"/>
    <col min="4337" max="4337" width="50.5703125" style="90" customWidth="1"/>
    <col min="4338" max="4338" width="15.28515625" style="90" bestFit="1" customWidth="1"/>
    <col min="4339" max="4339" width="16.7109375" style="90" customWidth="1"/>
    <col min="4340" max="4340" width="15.140625" style="90" bestFit="1" customWidth="1"/>
    <col min="4341" max="4341" width="15.42578125" style="90" customWidth="1"/>
    <col min="4342" max="4342" width="16.28515625" style="90" customWidth="1"/>
    <col min="4343" max="4343" width="16.42578125" style="90" customWidth="1"/>
    <col min="4344" max="4344" width="16.5703125" style="90" bestFit="1" customWidth="1"/>
    <col min="4345" max="4345" width="14.7109375" style="90" customWidth="1"/>
    <col min="4346" max="4347" width="11.42578125" style="90"/>
    <col min="4348" max="4348" width="13.85546875" style="90" customWidth="1"/>
    <col min="4349" max="4352" width="11.42578125" style="90"/>
    <col min="4353" max="4353" width="4.140625" style="90" customWidth="1"/>
    <col min="4354" max="4354" width="9.42578125" style="90" customWidth="1"/>
    <col min="4355" max="4355" width="35.5703125" style="90" customWidth="1"/>
    <col min="4356" max="4356" width="12.7109375" style="90" customWidth="1"/>
    <col min="4357" max="4357" width="13.85546875" style="90" customWidth="1"/>
    <col min="4358" max="4359" width="11.42578125" style="90" customWidth="1"/>
    <col min="4360" max="4360" width="11.7109375" style="90" customWidth="1"/>
    <col min="4361" max="4361" width="12" style="90" customWidth="1"/>
    <col min="4362" max="4362" width="11.42578125" style="90" customWidth="1"/>
    <col min="4363" max="4363" width="11" style="90" customWidth="1"/>
    <col min="4364" max="4592" width="11.42578125" style="90"/>
    <col min="4593" max="4593" width="50.5703125" style="90" customWidth="1"/>
    <col min="4594" max="4594" width="15.28515625" style="90" bestFit="1" customWidth="1"/>
    <col min="4595" max="4595" width="16.7109375" style="90" customWidth="1"/>
    <col min="4596" max="4596" width="15.140625" style="90" bestFit="1" customWidth="1"/>
    <col min="4597" max="4597" width="15.42578125" style="90" customWidth="1"/>
    <col min="4598" max="4598" width="16.28515625" style="90" customWidth="1"/>
    <col min="4599" max="4599" width="16.42578125" style="90" customWidth="1"/>
    <col min="4600" max="4600" width="16.5703125" style="90" bestFit="1" customWidth="1"/>
    <col min="4601" max="4601" width="14.7109375" style="90" customWidth="1"/>
    <col min="4602" max="4603" width="11.42578125" style="90"/>
    <col min="4604" max="4604" width="13.85546875" style="90" customWidth="1"/>
    <col min="4605" max="4608" width="11.42578125" style="90"/>
    <col min="4609" max="4609" width="4.140625" style="90" customWidth="1"/>
    <col min="4610" max="4610" width="9.42578125" style="90" customWidth="1"/>
    <col min="4611" max="4611" width="35.5703125" style="90" customWidth="1"/>
    <col min="4612" max="4612" width="12.7109375" style="90" customWidth="1"/>
    <col min="4613" max="4613" width="13.85546875" style="90" customWidth="1"/>
    <col min="4614" max="4615" width="11.42578125" style="90" customWidth="1"/>
    <col min="4616" max="4616" width="11.7109375" style="90" customWidth="1"/>
    <col min="4617" max="4617" width="12" style="90" customWidth="1"/>
    <col min="4618" max="4618" width="11.42578125" style="90" customWidth="1"/>
    <col min="4619" max="4619" width="11" style="90" customWidth="1"/>
    <col min="4620" max="4848" width="11.42578125" style="90"/>
    <col min="4849" max="4849" width="50.5703125" style="90" customWidth="1"/>
    <col min="4850" max="4850" width="15.28515625" style="90" bestFit="1" customWidth="1"/>
    <col min="4851" max="4851" width="16.7109375" style="90" customWidth="1"/>
    <col min="4852" max="4852" width="15.140625" style="90" bestFit="1" customWidth="1"/>
    <col min="4853" max="4853" width="15.42578125" style="90" customWidth="1"/>
    <col min="4854" max="4854" width="16.28515625" style="90" customWidth="1"/>
    <col min="4855" max="4855" width="16.42578125" style="90" customWidth="1"/>
    <col min="4856" max="4856" width="16.5703125" style="90" bestFit="1" customWidth="1"/>
    <col min="4857" max="4857" width="14.7109375" style="90" customWidth="1"/>
    <col min="4858" max="4859" width="11.42578125" style="90"/>
    <col min="4860" max="4860" width="13.85546875" style="90" customWidth="1"/>
    <col min="4861" max="4864" width="11.42578125" style="90"/>
    <col min="4865" max="4865" width="4.140625" style="90" customWidth="1"/>
    <col min="4866" max="4866" width="9.42578125" style="90" customWidth="1"/>
    <col min="4867" max="4867" width="35.5703125" style="90" customWidth="1"/>
    <col min="4868" max="4868" width="12.7109375" style="90" customWidth="1"/>
    <col min="4869" max="4869" width="13.85546875" style="90" customWidth="1"/>
    <col min="4870" max="4871" width="11.42578125" style="90" customWidth="1"/>
    <col min="4872" max="4872" width="11.7109375" style="90" customWidth="1"/>
    <col min="4873" max="4873" width="12" style="90" customWidth="1"/>
    <col min="4874" max="4874" width="11.42578125" style="90" customWidth="1"/>
    <col min="4875" max="4875" width="11" style="90" customWidth="1"/>
    <col min="4876" max="5104" width="11.42578125" style="90"/>
    <col min="5105" max="5105" width="50.5703125" style="90" customWidth="1"/>
    <col min="5106" max="5106" width="15.28515625" style="90" bestFit="1" customWidth="1"/>
    <col min="5107" max="5107" width="16.7109375" style="90" customWidth="1"/>
    <col min="5108" max="5108" width="15.140625" style="90" bestFit="1" customWidth="1"/>
    <col min="5109" max="5109" width="15.42578125" style="90" customWidth="1"/>
    <col min="5110" max="5110" width="16.28515625" style="90" customWidth="1"/>
    <col min="5111" max="5111" width="16.42578125" style="90" customWidth="1"/>
    <col min="5112" max="5112" width="16.5703125" style="90" bestFit="1" customWidth="1"/>
    <col min="5113" max="5113" width="14.7109375" style="90" customWidth="1"/>
    <col min="5114" max="5115" width="11.42578125" style="90"/>
    <col min="5116" max="5116" width="13.85546875" style="90" customWidth="1"/>
    <col min="5117" max="5120" width="11.42578125" style="90"/>
    <col min="5121" max="5121" width="4.140625" style="90" customWidth="1"/>
    <col min="5122" max="5122" width="9.42578125" style="90" customWidth="1"/>
    <col min="5123" max="5123" width="35.5703125" style="90" customWidth="1"/>
    <col min="5124" max="5124" width="12.7109375" style="90" customWidth="1"/>
    <col min="5125" max="5125" width="13.85546875" style="90" customWidth="1"/>
    <col min="5126" max="5127" width="11.42578125" style="90" customWidth="1"/>
    <col min="5128" max="5128" width="11.7109375" style="90" customWidth="1"/>
    <col min="5129" max="5129" width="12" style="90" customWidth="1"/>
    <col min="5130" max="5130" width="11.42578125" style="90" customWidth="1"/>
    <col min="5131" max="5131" width="11" style="90" customWidth="1"/>
    <col min="5132" max="5360" width="11.42578125" style="90"/>
    <col min="5361" max="5361" width="50.5703125" style="90" customWidth="1"/>
    <col min="5362" max="5362" width="15.28515625" style="90" bestFit="1" customWidth="1"/>
    <col min="5363" max="5363" width="16.7109375" style="90" customWidth="1"/>
    <col min="5364" max="5364" width="15.140625" style="90" bestFit="1" customWidth="1"/>
    <col min="5365" max="5365" width="15.42578125" style="90" customWidth="1"/>
    <col min="5366" max="5366" width="16.28515625" style="90" customWidth="1"/>
    <col min="5367" max="5367" width="16.42578125" style="90" customWidth="1"/>
    <col min="5368" max="5368" width="16.5703125" style="90" bestFit="1" customWidth="1"/>
    <col min="5369" max="5369" width="14.7109375" style="90" customWidth="1"/>
    <col min="5370" max="5371" width="11.42578125" style="90"/>
    <col min="5372" max="5372" width="13.85546875" style="90" customWidth="1"/>
    <col min="5373" max="5376" width="11.42578125" style="90"/>
    <col min="5377" max="5377" width="4.140625" style="90" customWidth="1"/>
    <col min="5378" max="5378" width="9.42578125" style="90" customWidth="1"/>
    <col min="5379" max="5379" width="35.5703125" style="90" customWidth="1"/>
    <col min="5380" max="5380" width="12.7109375" style="90" customWidth="1"/>
    <col min="5381" max="5381" width="13.85546875" style="90" customWidth="1"/>
    <col min="5382" max="5383" width="11.42578125" style="90" customWidth="1"/>
    <col min="5384" max="5384" width="11.7109375" style="90" customWidth="1"/>
    <col min="5385" max="5385" width="12" style="90" customWidth="1"/>
    <col min="5386" max="5386" width="11.42578125" style="90" customWidth="1"/>
    <col min="5387" max="5387" width="11" style="90" customWidth="1"/>
    <col min="5388" max="5616" width="11.42578125" style="90"/>
    <col min="5617" max="5617" width="50.5703125" style="90" customWidth="1"/>
    <col min="5618" max="5618" width="15.28515625" style="90" bestFit="1" customWidth="1"/>
    <col min="5619" max="5619" width="16.7109375" style="90" customWidth="1"/>
    <col min="5620" max="5620" width="15.140625" style="90" bestFit="1" customWidth="1"/>
    <col min="5621" max="5621" width="15.42578125" style="90" customWidth="1"/>
    <col min="5622" max="5622" width="16.28515625" style="90" customWidth="1"/>
    <col min="5623" max="5623" width="16.42578125" style="90" customWidth="1"/>
    <col min="5624" max="5624" width="16.5703125" style="90" bestFit="1" customWidth="1"/>
    <col min="5625" max="5625" width="14.7109375" style="90" customWidth="1"/>
    <col min="5626" max="5627" width="11.42578125" style="90"/>
    <col min="5628" max="5628" width="13.85546875" style="90" customWidth="1"/>
    <col min="5629" max="5632" width="11.42578125" style="90"/>
    <col min="5633" max="5633" width="4.140625" style="90" customWidth="1"/>
    <col min="5634" max="5634" width="9.42578125" style="90" customWidth="1"/>
    <col min="5635" max="5635" width="35.5703125" style="90" customWidth="1"/>
    <col min="5636" max="5636" width="12.7109375" style="90" customWidth="1"/>
    <col min="5637" max="5637" width="13.85546875" style="90" customWidth="1"/>
    <col min="5638" max="5639" width="11.42578125" style="90" customWidth="1"/>
    <col min="5640" max="5640" width="11.7109375" style="90" customWidth="1"/>
    <col min="5641" max="5641" width="12" style="90" customWidth="1"/>
    <col min="5642" max="5642" width="11.42578125" style="90" customWidth="1"/>
    <col min="5643" max="5643" width="11" style="90" customWidth="1"/>
    <col min="5644" max="5872" width="11.42578125" style="90"/>
    <col min="5873" max="5873" width="50.5703125" style="90" customWidth="1"/>
    <col min="5874" max="5874" width="15.28515625" style="90" bestFit="1" customWidth="1"/>
    <col min="5875" max="5875" width="16.7109375" style="90" customWidth="1"/>
    <col min="5876" max="5876" width="15.140625" style="90" bestFit="1" customWidth="1"/>
    <col min="5877" max="5877" width="15.42578125" style="90" customWidth="1"/>
    <col min="5878" max="5878" width="16.28515625" style="90" customWidth="1"/>
    <col min="5879" max="5879" width="16.42578125" style="90" customWidth="1"/>
    <col min="5880" max="5880" width="16.5703125" style="90" bestFit="1" customWidth="1"/>
    <col min="5881" max="5881" width="14.7109375" style="90" customWidth="1"/>
    <col min="5882" max="5883" width="11.42578125" style="90"/>
    <col min="5884" max="5884" width="13.85546875" style="90" customWidth="1"/>
    <col min="5885" max="5888" width="11.42578125" style="90"/>
    <col min="5889" max="5889" width="4.140625" style="90" customWidth="1"/>
    <col min="5890" max="5890" width="9.42578125" style="90" customWidth="1"/>
    <col min="5891" max="5891" width="35.5703125" style="90" customWidth="1"/>
    <col min="5892" max="5892" width="12.7109375" style="90" customWidth="1"/>
    <col min="5893" max="5893" width="13.85546875" style="90" customWidth="1"/>
    <col min="5894" max="5895" width="11.42578125" style="90" customWidth="1"/>
    <col min="5896" max="5896" width="11.7109375" style="90" customWidth="1"/>
    <col min="5897" max="5897" width="12" style="90" customWidth="1"/>
    <col min="5898" max="5898" width="11.42578125" style="90" customWidth="1"/>
    <col min="5899" max="5899" width="11" style="90" customWidth="1"/>
    <col min="5900" max="6128" width="11.42578125" style="90"/>
    <col min="6129" max="6129" width="50.5703125" style="90" customWidth="1"/>
    <col min="6130" max="6130" width="15.28515625" style="90" bestFit="1" customWidth="1"/>
    <col min="6131" max="6131" width="16.7109375" style="90" customWidth="1"/>
    <col min="6132" max="6132" width="15.140625" style="90" bestFit="1" customWidth="1"/>
    <col min="6133" max="6133" width="15.42578125" style="90" customWidth="1"/>
    <col min="6134" max="6134" width="16.28515625" style="90" customWidth="1"/>
    <col min="6135" max="6135" width="16.42578125" style="90" customWidth="1"/>
    <col min="6136" max="6136" width="16.5703125" style="90" bestFit="1" customWidth="1"/>
    <col min="6137" max="6137" width="14.7109375" style="90" customWidth="1"/>
    <col min="6138" max="6139" width="11.42578125" style="90"/>
    <col min="6140" max="6140" width="13.85546875" style="90" customWidth="1"/>
    <col min="6141" max="6144" width="11.42578125" style="90"/>
    <col min="6145" max="6145" width="4.140625" style="90" customWidth="1"/>
    <col min="6146" max="6146" width="9.42578125" style="90" customWidth="1"/>
    <col min="6147" max="6147" width="35.5703125" style="90" customWidth="1"/>
    <col min="6148" max="6148" width="12.7109375" style="90" customWidth="1"/>
    <col min="6149" max="6149" width="13.85546875" style="90" customWidth="1"/>
    <col min="6150" max="6151" width="11.42578125" style="90" customWidth="1"/>
    <col min="6152" max="6152" width="11.7109375" style="90" customWidth="1"/>
    <col min="6153" max="6153" width="12" style="90" customWidth="1"/>
    <col min="6154" max="6154" width="11.42578125" style="90" customWidth="1"/>
    <col min="6155" max="6155" width="11" style="90" customWidth="1"/>
    <col min="6156" max="6384" width="11.42578125" style="90"/>
    <col min="6385" max="6385" width="50.5703125" style="90" customWidth="1"/>
    <col min="6386" max="6386" width="15.28515625" style="90" bestFit="1" customWidth="1"/>
    <col min="6387" max="6387" width="16.7109375" style="90" customWidth="1"/>
    <col min="6388" max="6388" width="15.140625" style="90" bestFit="1" customWidth="1"/>
    <col min="6389" max="6389" width="15.42578125" style="90" customWidth="1"/>
    <col min="6390" max="6390" width="16.28515625" style="90" customWidth="1"/>
    <col min="6391" max="6391" width="16.42578125" style="90" customWidth="1"/>
    <col min="6392" max="6392" width="16.5703125" style="90" bestFit="1" customWidth="1"/>
    <col min="6393" max="6393" width="14.7109375" style="90" customWidth="1"/>
    <col min="6394" max="6395" width="11.42578125" style="90"/>
    <col min="6396" max="6396" width="13.85546875" style="90" customWidth="1"/>
    <col min="6397" max="6400" width="11.42578125" style="90"/>
    <col min="6401" max="6401" width="4.140625" style="90" customWidth="1"/>
    <col min="6402" max="6402" width="9.42578125" style="90" customWidth="1"/>
    <col min="6403" max="6403" width="35.5703125" style="90" customWidth="1"/>
    <col min="6404" max="6404" width="12.7109375" style="90" customWidth="1"/>
    <col min="6405" max="6405" width="13.85546875" style="90" customWidth="1"/>
    <col min="6406" max="6407" width="11.42578125" style="90" customWidth="1"/>
    <col min="6408" max="6408" width="11.7109375" style="90" customWidth="1"/>
    <col min="6409" max="6409" width="12" style="90" customWidth="1"/>
    <col min="6410" max="6410" width="11.42578125" style="90" customWidth="1"/>
    <col min="6411" max="6411" width="11" style="90" customWidth="1"/>
    <col min="6412" max="6640" width="11.42578125" style="90"/>
    <col min="6641" max="6641" width="50.5703125" style="90" customWidth="1"/>
    <col min="6642" max="6642" width="15.28515625" style="90" bestFit="1" customWidth="1"/>
    <col min="6643" max="6643" width="16.7109375" style="90" customWidth="1"/>
    <col min="6644" max="6644" width="15.140625" style="90" bestFit="1" customWidth="1"/>
    <col min="6645" max="6645" width="15.42578125" style="90" customWidth="1"/>
    <col min="6646" max="6646" width="16.28515625" style="90" customWidth="1"/>
    <col min="6647" max="6647" width="16.42578125" style="90" customWidth="1"/>
    <col min="6648" max="6648" width="16.5703125" style="90" bestFit="1" customWidth="1"/>
    <col min="6649" max="6649" width="14.7109375" style="90" customWidth="1"/>
    <col min="6650" max="6651" width="11.42578125" style="90"/>
    <col min="6652" max="6652" width="13.85546875" style="90" customWidth="1"/>
    <col min="6653" max="6656" width="11.42578125" style="90"/>
    <col min="6657" max="6657" width="4.140625" style="90" customWidth="1"/>
    <col min="6658" max="6658" width="9.42578125" style="90" customWidth="1"/>
    <col min="6659" max="6659" width="35.5703125" style="90" customWidth="1"/>
    <col min="6660" max="6660" width="12.7109375" style="90" customWidth="1"/>
    <col min="6661" max="6661" width="13.85546875" style="90" customWidth="1"/>
    <col min="6662" max="6663" width="11.42578125" style="90" customWidth="1"/>
    <col min="6664" max="6664" width="11.7109375" style="90" customWidth="1"/>
    <col min="6665" max="6665" width="12" style="90" customWidth="1"/>
    <col min="6666" max="6666" width="11.42578125" style="90" customWidth="1"/>
    <col min="6667" max="6667" width="11" style="90" customWidth="1"/>
    <col min="6668" max="6896" width="11.42578125" style="90"/>
    <col min="6897" max="6897" width="50.5703125" style="90" customWidth="1"/>
    <col min="6898" max="6898" width="15.28515625" style="90" bestFit="1" customWidth="1"/>
    <col min="6899" max="6899" width="16.7109375" style="90" customWidth="1"/>
    <col min="6900" max="6900" width="15.140625" style="90" bestFit="1" customWidth="1"/>
    <col min="6901" max="6901" width="15.42578125" style="90" customWidth="1"/>
    <col min="6902" max="6902" width="16.28515625" style="90" customWidth="1"/>
    <col min="6903" max="6903" width="16.42578125" style="90" customWidth="1"/>
    <col min="6904" max="6904" width="16.5703125" style="90" bestFit="1" customWidth="1"/>
    <col min="6905" max="6905" width="14.7109375" style="90" customWidth="1"/>
    <col min="6906" max="6907" width="11.42578125" style="90"/>
    <col min="6908" max="6908" width="13.85546875" style="90" customWidth="1"/>
    <col min="6909" max="6912" width="11.42578125" style="90"/>
    <col min="6913" max="6913" width="4.140625" style="90" customWidth="1"/>
    <col min="6914" max="6914" width="9.42578125" style="90" customWidth="1"/>
    <col min="6915" max="6915" width="35.5703125" style="90" customWidth="1"/>
    <col min="6916" max="6916" width="12.7109375" style="90" customWidth="1"/>
    <col min="6917" max="6917" width="13.85546875" style="90" customWidth="1"/>
    <col min="6918" max="6919" width="11.42578125" style="90" customWidth="1"/>
    <col min="6920" max="6920" width="11.7109375" style="90" customWidth="1"/>
    <col min="6921" max="6921" width="12" style="90" customWidth="1"/>
    <col min="6922" max="6922" width="11.42578125" style="90" customWidth="1"/>
    <col min="6923" max="6923" width="11" style="90" customWidth="1"/>
    <col min="6924" max="7152" width="11.42578125" style="90"/>
    <col min="7153" max="7153" width="50.5703125" style="90" customWidth="1"/>
    <col min="7154" max="7154" width="15.28515625" style="90" bestFit="1" customWidth="1"/>
    <col min="7155" max="7155" width="16.7109375" style="90" customWidth="1"/>
    <col min="7156" max="7156" width="15.140625" style="90" bestFit="1" customWidth="1"/>
    <col min="7157" max="7157" width="15.42578125" style="90" customWidth="1"/>
    <col min="7158" max="7158" width="16.28515625" style="90" customWidth="1"/>
    <col min="7159" max="7159" width="16.42578125" style="90" customWidth="1"/>
    <col min="7160" max="7160" width="16.5703125" style="90" bestFit="1" customWidth="1"/>
    <col min="7161" max="7161" width="14.7109375" style="90" customWidth="1"/>
    <col min="7162" max="7163" width="11.42578125" style="90"/>
    <col min="7164" max="7164" width="13.85546875" style="90" customWidth="1"/>
    <col min="7165" max="7168" width="11.42578125" style="90"/>
    <col min="7169" max="7169" width="4.140625" style="90" customWidth="1"/>
    <col min="7170" max="7170" width="9.42578125" style="90" customWidth="1"/>
    <col min="7171" max="7171" width="35.5703125" style="90" customWidth="1"/>
    <col min="7172" max="7172" width="12.7109375" style="90" customWidth="1"/>
    <col min="7173" max="7173" width="13.85546875" style="90" customWidth="1"/>
    <col min="7174" max="7175" width="11.42578125" style="90" customWidth="1"/>
    <col min="7176" max="7176" width="11.7109375" style="90" customWidth="1"/>
    <col min="7177" max="7177" width="12" style="90" customWidth="1"/>
    <col min="7178" max="7178" width="11.42578125" style="90" customWidth="1"/>
    <col min="7179" max="7179" width="11" style="90" customWidth="1"/>
    <col min="7180" max="7408" width="11.42578125" style="90"/>
    <col min="7409" max="7409" width="50.5703125" style="90" customWidth="1"/>
    <col min="7410" max="7410" width="15.28515625" style="90" bestFit="1" customWidth="1"/>
    <col min="7411" max="7411" width="16.7109375" style="90" customWidth="1"/>
    <col min="7412" max="7412" width="15.140625" style="90" bestFit="1" customWidth="1"/>
    <col min="7413" max="7413" width="15.42578125" style="90" customWidth="1"/>
    <col min="7414" max="7414" width="16.28515625" style="90" customWidth="1"/>
    <col min="7415" max="7415" width="16.42578125" style="90" customWidth="1"/>
    <col min="7416" max="7416" width="16.5703125" style="90" bestFit="1" customWidth="1"/>
    <col min="7417" max="7417" width="14.7109375" style="90" customWidth="1"/>
    <col min="7418" max="7419" width="11.42578125" style="90"/>
    <col min="7420" max="7420" width="13.85546875" style="90" customWidth="1"/>
    <col min="7421" max="7424" width="11.42578125" style="90"/>
    <col min="7425" max="7425" width="4.140625" style="90" customWidth="1"/>
    <col min="7426" max="7426" width="9.42578125" style="90" customWidth="1"/>
    <col min="7427" max="7427" width="35.5703125" style="90" customWidth="1"/>
    <col min="7428" max="7428" width="12.7109375" style="90" customWidth="1"/>
    <col min="7429" max="7429" width="13.85546875" style="90" customWidth="1"/>
    <col min="7430" max="7431" width="11.42578125" style="90" customWidth="1"/>
    <col min="7432" max="7432" width="11.7109375" style="90" customWidth="1"/>
    <col min="7433" max="7433" width="12" style="90" customWidth="1"/>
    <col min="7434" max="7434" width="11.42578125" style="90" customWidth="1"/>
    <col min="7435" max="7435" width="11" style="90" customWidth="1"/>
    <col min="7436" max="7664" width="11.42578125" style="90"/>
    <col min="7665" max="7665" width="50.5703125" style="90" customWidth="1"/>
    <col min="7666" max="7666" width="15.28515625" style="90" bestFit="1" customWidth="1"/>
    <col min="7667" max="7667" width="16.7109375" style="90" customWidth="1"/>
    <col min="7668" max="7668" width="15.140625" style="90" bestFit="1" customWidth="1"/>
    <col min="7669" max="7669" width="15.42578125" style="90" customWidth="1"/>
    <col min="7670" max="7670" width="16.28515625" style="90" customWidth="1"/>
    <col min="7671" max="7671" width="16.42578125" style="90" customWidth="1"/>
    <col min="7672" max="7672" width="16.5703125" style="90" bestFit="1" customWidth="1"/>
    <col min="7673" max="7673" width="14.7109375" style="90" customWidth="1"/>
    <col min="7674" max="7675" width="11.42578125" style="90"/>
    <col min="7676" max="7676" width="13.85546875" style="90" customWidth="1"/>
    <col min="7677" max="7680" width="11.42578125" style="90"/>
    <col min="7681" max="7681" width="4.140625" style="90" customWidth="1"/>
    <col min="7682" max="7682" width="9.42578125" style="90" customWidth="1"/>
    <col min="7683" max="7683" width="35.5703125" style="90" customWidth="1"/>
    <col min="7684" max="7684" width="12.7109375" style="90" customWidth="1"/>
    <col min="7685" max="7685" width="13.85546875" style="90" customWidth="1"/>
    <col min="7686" max="7687" width="11.42578125" style="90" customWidth="1"/>
    <col min="7688" max="7688" width="11.7109375" style="90" customWidth="1"/>
    <col min="7689" max="7689" width="12" style="90" customWidth="1"/>
    <col min="7690" max="7690" width="11.42578125" style="90" customWidth="1"/>
    <col min="7691" max="7691" width="11" style="90" customWidth="1"/>
    <col min="7692" max="7920" width="11.42578125" style="90"/>
    <col min="7921" max="7921" width="50.5703125" style="90" customWidth="1"/>
    <col min="7922" max="7922" width="15.28515625" style="90" bestFit="1" customWidth="1"/>
    <col min="7923" max="7923" width="16.7109375" style="90" customWidth="1"/>
    <col min="7924" max="7924" width="15.140625" style="90" bestFit="1" customWidth="1"/>
    <col min="7925" max="7925" width="15.42578125" style="90" customWidth="1"/>
    <col min="7926" max="7926" width="16.28515625" style="90" customWidth="1"/>
    <col min="7927" max="7927" width="16.42578125" style="90" customWidth="1"/>
    <col min="7928" max="7928" width="16.5703125" style="90" bestFit="1" customWidth="1"/>
    <col min="7929" max="7929" width="14.7109375" style="90" customWidth="1"/>
    <col min="7930" max="7931" width="11.42578125" style="90"/>
    <col min="7932" max="7932" width="13.85546875" style="90" customWidth="1"/>
    <col min="7933" max="7936" width="11.42578125" style="90"/>
    <col min="7937" max="7937" width="4.140625" style="90" customWidth="1"/>
    <col min="7938" max="7938" width="9.42578125" style="90" customWidth="1"/>
    <col min="7939" max="7939" width="35.5703125" style="90" customWidth="1"/>
    <col min="7940" max="7940" width="12.7109375" style="90" customWidth="1"/>
    <col min="7941" max="7941" width="13.85546875" style="90" customWidth="1"/>
    <col min="7942" max="7943" width="11.42578125" style="90" customWidth="1"/>
    <col min="7944" max="7944" width="11.7109375" style="90" customWidth="1"/>
    <col min="7945" max="7945" width="12" style="90" customWidth="1"/>
    <col min="7946" max="7946" width="11.42578125" style="90" customWidth="1"/>
    <col min="7947" max="7947" width="11" style="90" customWidth="1"/>
    <col min="7948" max="8176" width="11.42578125" style="90"/>
    <col min="8177" max="8177" width="50.5703125" style="90" customWidth="1"/>
    <col min="8178" max="8178" width="15.28515625" style="90" bestFit="1" customWidth="1"/>
    <col min="8179" max="8179" width="16.7109375" style="90" customWidth="1"/>
    <col min="8180" max="8180" width="15.140625" style="90" bestFit="1" customWidth="1"/>
    <col min="8181" max="8181" width="15.42578125" style="90" customWidth="1"/>
    <col min="8182" max="8182" width="16.28515625" style="90" customWidth="1"/>
    <col min="8183" max="8183" width="16.42578125" style="90" customWidth="1"/>
    <col min="8184" max="8184" width="16.5703125" style="90" bestFit="1" customWidth="1"/>
    <col min="8185" max="8185" width="14.7109375" style="90" customWidth="1"/>
    <col min="8186" max="8187" width="11.42578125" style="90"/>
    <col min="8188" max="8188" width="13.85546875" style="90" customWidth="1"/>
    <col min="8189" max="8192" width="11.42578125" style="90"/>
    <col min="8193" max="8193" width="4.140625" style="90" customWidth="1"/>
    <col min="8194" max="8194" width="9.42578125" style="90" customWidth="1"/>
    <col min="8195" max="8195" width="35.5703125" style="90" customWidth="1"/>
    <col min="8196" max="8196" width="12.7109375" style="90" customWidth="1"/>
    <col min="8197" max="8197" width="13.85546875" style="90" customWidth="1"/>
    <col min="8198" max="8199" width="11.42578125" style="90" customWidth="1"/>
    <col min="8200" max="8200" width="11.7109375" style="90" customWidth="1"/>
    <col min="8201" max="8201" width="12" style="90" customWidth="1"/>
    <col min="8202" max="8202" width="11.42578125" style="90" customWidth="1"/>
    <col min="8203" max="8203" width="11" style="90" customWidth="1"/>
    <col min="8204" max="8432" width="11.42578125" style="90"/>
    <col min="8433" max="8433" width="50.5703125" style="90" customWidth="1"/>
    <col min="8434" max="8434" width="15.28515625" style="90" bestFit="1" customWidth="1"/>
    <col min="8435" max="8435" width="16.7109375" style="90" customWidth="1"/>
    <col min="8436" max="8436" width="15.140625" style="90" bestFit="1" customWidth="1"/>
    <col min="8437" max="8437" width="15.42578125" style="90" customWidth="1"/>
    <col min="8438" max="8438" width="16.28515625" style="90" customWidth="1"/>
    <col min="8439" max="8439" width="16.42578125" style="90" customWidth="1"/>
    <col min="8440" max="8440" width="16.5703125" style="90" bestFit="1" customWidth="1"/>
    <col min="8441" max="8441" width="14.7109375" style="90" customWidth="1"/>
    <col min="8442" max="8443" width="11.42578125" style="90"/>
    <col min="8444" max="8444" width="13.85546875" style="90" customWidth="1"/>
    <col min="8445" max="8448" width="11.42578125" style="90"/>
    <col min="8449" max="8449" width="4.140625" style="90" customWidth="1"/>
    <col min="8450" max="8450" width="9.42578125" style="90" customWidth="1"/>
    <col min="8451" max="8451" width="35.5703125" style="90" customWidth="1"/>
    <col min="8452" max="8452" width="12.7109375" style="90" customWidth="1"/>
    <col min="8453" max="8453" width="13.85546875" style="90" customWidth="1"/>
    <col min="8454" max="8455" width="11.42578125" style="90" customWidth="1"/>
    <col min="8456" max="8456" width="11.7109375" style="90" customWidth="1"/>
    <col min="8457" max="8457" width="12" style="90" customWidth="1"/>
    <col min="8458" max="8458" width="11.42578125" style="90" customWidth="1"/>
    <col min="8459" max="8459" width="11" style="90" customWidth="1"/>
    <col min="8460" max="8688" width="11.42578125" style="90"/>
    <col min="8689" max="8689" width="50.5703125" style="90" customWidth="1"/>
    <col min="8690" max="8690" width="15.28515625" style="90" bestFit="1" customWidth="1"/>
    <col min="8691" max="8691" width="16.7109375" style="90" customWidth="1"/>
    <col min="8692" max="8692" width="15.140625" style="90" bestFit="1" customWidth="1"/>
    <col min="8693" max="8693" width="15.42578125" style="90" customWidth="1"/>
    <col min="8694" max="8694" width="16.28515625" style="90" customWidth="1"/>
    <col min="8695" max="8695" width="16.42578125" style="90" customWidth="1"/>
    <col min="8696" max="8696" width="16.5703125" style="90" bestFit="1" customWidth="1"/>
    <col min="8697" max="8697" width="14.7109375" style="90" customWidth="1"/>
    <col min="8698" max="8699" width="11.42578125" style="90"/>
    <col min="8700" max="8700" width="13.85546875" style="90" customWidth="1"/>
    <col min="8701" max="8704" width="11.42578125" style="90"/>
    <col min="8705" max="8705" width="4.140625" style="90" customWidth="1"/>
    <col min="8706" max="8706" width="9.42578125" style="90" customWidth="1"/>
    <col min="8707" max="8707" width="35.5703125" style="90" customWidth="1"/>
    <col min="8708" max="8708" width="12.7109375" style="90" customWidth="1"/>
    <col min="8709" max="8709" width="13.85546875" style="90" customWidth="1"/>
    <col min="8710" max="8711" width="11.42578125" style="90" customWidth="1"/>
    <col min="8712" max="8712" width="11.7109375" style="90" customWidth="1"/>
    <col min="8713" max="8713" width="12" style="90" customWidth="1"/>
    <col min="8714" max="8714" width="11.42578125" style="90" customWidth="1"/>
    <col min="8715" max="8715" width="11" style="90" customWidth="1"/>
    <col min="8716" max="8944" width="11.42578125" style="90"/>
    <col min="8945" max="8945" width="50.5703125" style="90" customWidth="1"/>
    <col min="8946" max="8946" width="15.28515625" style="90" bestFit="1" customWidth="1"/>
    <col min="8947" max="8947" width="16.7109375" style="90" customWidth="1"/>
    <col min="8948" max="8948" width="15.140625" style="90" bestFit="1" customWidth="1"/>
    <col min="8949" max="8949" width="15.42578125" style="90" customWidth="1"/>
    <col min="8950" max="8950" width="16.28515625" style="90" customWidth="1"/>
    <col min="8951" max="8951" width="16.42578125" style="90" customWidth="1"/>
    <col min="8952" max="8952" width="16.5703125" style="90" bestFit="1" customWidth="1"/>
    <col min="8953" max="8953" width="14.7109375" style="90" customWidth="1"/>
    <col min="8954" max="8955" width="11.42578125" style="90"/>
    <col min="8956" max="8956" width="13.85546875" style="90" customWidth="1"/>
    <col min="8957" max="8960" width="11.42578125" style="90"/>
    <col min="8961" max="8961" width="4.140625" style="90" customWidth="1"/>
    <col min="8962" max="8962" width="9.42578125" style="90" customWidth="1"/>
    <col min="8963" max="8963" width="35.5703125" style="90" customWidth="1"/>
    <col min="8964" max="8964" width="12.7109375" style="90" customWidth="1"/>
    <col min="8965" max="8965" width="13.85546875" style="90" customWidth="1"/>
    <col min="8966" max="8967" width="11.42578125" style="90" customWidth="1"/>
    <col min="8968" max="8968" width="11.7109375" style="90" customWidth="1"/>
    <col min="8969" max="8969" width="12" style="90" customWidth="1"/>
    <col min="8970" max="8970" width="11.42578125" style="90" customWidth="1"/>
    <col min="8971" max="8971" width="11" style="90" customWidth="1"/>
    <col min="8972" max="9200" width="11.42578125" style="90"/>
    <col min="9201" max="9201" width="50.5703125" style="90" customWidth="1"/>
    <col min="9202" max="9202" width="15.28515625" style="90" bestFit="1" customWidth="1"/>
    <col min="9203" max="9203" width="16.7109375" style="90" customWidth="1"/>
    <col min="9204" max="9204" width="15.140625" style="90" bestFit="1" customWidth="1"/>
    <col min="9205" max="9205" width="15.42578125" style="90" customWidth="1"/>
    <col min="9206" max="9206" width="16.28515625" style="90" customWidth="1"/>
    <col min="9207" max="9207" width="16.42578125" style="90" customWidth="1"/>
    <col min="9208" max="9208" width="16.5703125" style="90" bestFit="1" customWidth="1"/>
    <col min="9209" max="9209" width="14.7109375" style="90" customWidth="1"/>
    <col min="9210" max="9211" width="11.42578125" style="90"/>
    <col min="9212" max="9212" width="13.85546875" style="90" customWidth="1"/>
    <col min="9213" max="9216" width="11.42578125" style="90"/>
    <col min="9217" max="9217" width="4.140625" style="90" customWidth="1"/>
    <col min="9218" max="9218" width="9.42578125" style="90" customWidth="1"/>
    <col min="9219" max="9219" width="35.5703125" style="90" customWidth="1"/>
    <col min="9220" max="9220" width="12.7109375" style="90" customWidth="1"/>
    <col min="9221" max="9221" width="13.85546875" style="90" customWidth="1"/>
    <col min="9222" max="9223" width="11.42578125" style="90" customWidth="1"/>
    <col min="9224" max="9224" width="11.7109375" style="90" customWidth="1"/>
    <col min="9225" max="9225" width="12" style="90" customWidth="1"/>
    <col min="9226" max="9226" width="11.42578125" style="90" customWidth="1"/>
    <col min="9227" max="9227" width="11" style="90" customWidth="1"/>
    <col min="9228" max="9456" width="11.42578125" style="90"/>
    <col min="9457" max="9457" width="50.5703125" style="90" customWidth="1"/>
    <col min="9458" max="9458" width="15.28515625" style="90" bestFit="1" customWidth="1"/>
    <col min="9459" max="9459" width="16.7109375" style="90" customWidth="1"/>
    <col min="9460" max="9460" width="15.140625" style="90" bestFit="1" customWidth="1"/>
    <col min="9461" max="9461" width="15.42578125" style="90" customWidth="1"/>
    <col min="9462" max="9462" width="16.28515625" style="90" customWidth="1"/>
    <col min="9463" max="9463" width="16.42578125" style="90" customWidth="1"/>
    <col min="9464" max="9464" width="16.5703125" style="90" bestFit="1" customWidth="1"/>
    <col min="9465" max="9465" width="14.7109375" style="90" customWidth="1"/>
    <col min="9466" max="9467" width="11.42578125" style="90"/>
    <col min="9468" max="9468" width="13.85546875" style="90" customWidth="1"/>
    <col min="9469" max="9472" width="11.42578125" style="90"/>
    <col min="9473" max="9473" width="4.140625" style="90" customWidth="1"/>
    <col min="9474" max="9474" width="9.42578125" style="90" customWidth="1"/>
    <col min="9475" max="9475" width="35.5703125" style="90" customWidth="1"/>
    <col min="9476" max="9476" width="12.7109375" style="90" customWidth="1"/>
    <col min="9477" max="9477" width="13.85546875" style="90" customWidth="1"/>
    <col min="9478" max="9479" width="11.42578125" style="90" customWidth="1"/>
    <col min="9480" max="9480" width="11.7109375" style="90" customWidth="1"/>
    <col min="9481" max="9481" width="12" style="90" customWidth="1"/>
    <col min="9482" max="9482" width="11.42578125" style="90" customWidth="1"/>
    <col min="9483" max="9483" width="11" style="90" customWidth="1"/>
    <col min="9484" max="9712" width="11.42578125" style="90"/>
    <col min="9713" max="9713" width="50.5703125" style="90" customWidth="1"/>
    <col min="9714" max="9714" width="15.28515625" style="90" bestFit="1" customWidth="1"/>
    <col min="9715" max="9715" width="16.7109375" style="90" customWidth="1"/>
    <col min="9716" max="9716" width="15.140625" style="90" bestFit="1" customWidth="1"/>
    <col min="9717" max="9717" width="15.42578125" style="90" customWidth="1"/>
    <col min="9718" max="9718" width="16.28515625" style="90" customWidth="1"/>
    <col min="9719" max="9719" width="16.42578125" style="90" customWidth="1"/>
    <col min="9720" max="9720" width="16.5703125" style="90" bestFit="1" customWidth="1"/>
    <col min="9721" max="9721" width="14.7109375" style="90" customWidth="1"/>
    <col min="9722" max="9723" width="11.42578125" style="90"/>
    <col min="9724" max="9724" width="13.85546875" style="90" customWidth="1"/>
    <col min="9725" max="9728" width="11.42578125" style="90"/>
    <col min="9729" max="9729" width="4.140625" style="90" customWidth="1"/>
    <col min="9730" max="9730" width="9.42578125" style="90" customWidth="1"/>
    <col min="9731" max="9731" width="35.5703125" style="90" customWidth="1"/>
    <col min="9732" max="9732" width="12.7109375" style="90" customWidth="1"/>
    <col min="9733" max="9733" width="13.85546875" style="90" customWidth="1"/>
    <col min="9734" max="9735" width="11.42578125" style="90" customWidth="1"/>
    <col min="9736" max="9736" width="11.7109375" style="90" customWidth="1"/>
    <col min="9737" max="9737" width="12" style="90" customWidth="1"/>
    <col min="9738" max="9738" width="11.42578125" style="90" customWidth="1"/>
    <col min="9739" max="9739" width="11" style="90" customWidth="1"/>
    <col min="9740" max="9968" width="11.42578125" style="90"/>
    <col min="9969" max="9969" width="50.5703125" style="90" customWidth="1"/>
    <col min="9970" max="9970" width="15.28515625" style="90" bestFit="1" customWidth="1"/>
    <col min="9971" max="9971" width="16.7109375" style="90" customWidth="1"/>
    <col min="9972" max="9972" width="15.140625" style="90" bestFit="1" customWidth="1"/>
    <col min="9973" max="9973" width="15.42578125" style="90" customWidth="1"/>
    <col min="9974" max="9974" width="16.28515625" style="90" customWidth="1"/>
    <col min="9975" max="9975" width="16.42578125" style="90" customWidth="1"/>
    <col min="9976" max="9976" width="16.5703125" style="90" bestFit="1" customWidth="1"/>
    <col min="9977" max="9977" width="14.7109375" style="90" customWidth="1"/>
    <col min="9978" max="9979" width="11.42578125" style="90"/>
    <col min="9980" max="9980" width="13.85546875" style="90" customWidth="1"/>
    <col min="9981" max="9984" width="11.42578125" style="90"/>
    <col min="9985" max="9985" width="4.140625" style="90" customWidth="1"/>
    <col min="9986" max="9986" width="9.42578125" style="90" customWidth="1"/>
    <col min="9987" max="9987" width="35.5703125" style="90" customWidth="1"/>
    <col min="9988" max="9988" width="12.7109375" style="90" customWidth="1"/>
    <col min="9989" max="9989" width="13.85546875" style="90" customWidth="1"/>
    <col min="9990" max="9991" width="11.42578125" style="90" customWidth="1"/>
    <col min="9992" max="9992" width="11.7109375" style="90" customWidth="1"/>
    <col min="9993" max="9993" width="12" style="90" customWidth="1"/>
    <col min="9994" max="9994" width="11.42578125" style="90" customWidth="1"/>
    <col min="9995" max="9995" width="11" style="90" customWidth="1"/>
    <col min="9996" max="10224" width="11.42578125" style="90"/>
    <col min="10225" max="10225" width="50.5703125" style="90" customWidth="1"/>
    <col min="10226" max="10226" width="15.28515625" style="90" bestFit="1" customWidth="1"/>
    <col min="10227" max="10227" width="16.7109375" style="90" customWidth="1"/>
    <col min="10228" max="10228" width="15.140625" style="90" bestFit="1" customWidth="1"/>
    <col min="10229" max="10229" width="15.42578125" style="90" customWidth="1"/>
    <col min="10230" max="10230" width="16.28515625" style="90" customWidth="1"/>
    <col min="10231" max="10231" width="16.42578125" style="90" customWidth="1"/>
    <col min="10232" max="10232" width="16.5703125" style="90" bestFit="1" customWidth="1"/>
    <col min="10233" max="10233" width="14.7109375" style="90" customWidth="1"/>
    <col min="10234" max="10235" width="11.42578125" style="90"/>
    <col min="10236" max="10236" width="13.85546875" style="90" customWidth="1"/>
    <col min="10237" max="10240" width="11.42578125" style="90"/>
    <col min="10241" max="10241" width="4.140625" style="90" customWidth="1"/>
    <col min="10242" max="10242" width="9.42578125" style="90" customWidth="1"/>
    <col min="10243" max="10243" width="35.5703125" style="90" customWidth="1"/>
    <col min="10244" max="10244" width="12.7109375" style="90" customWidth="1"/>
    <col min="10245" max="10245" width="13.85546875" style="90" customWidth="1"/>
    <col min="10246" max="10247" width="11.42578125" style="90" customWidth="1"/>
    <col min="10248" max="10248" width="11.7109375" style="90" customWidth="1"/>
    <col min="10249" max="10249" width="12" style="90" customWidth="1"/>
    <col min="10250" max="10250" width="11.42578125" style="90" customWidth="1"/>
    <col min="10251" max="10251" width="11" style="90" customWidth="1"/>
    <col min="10252" max="10480" width="11.42578125" style="90"/>
    <col min="10481" max="10481" width="50.5703125" style="90" customWidth="1"/>
    <col min="10482" max="10482" width="15.28515625" style="90" bestFit="1" customWidth="1"/>
    <col min="10483" max="10483" width="16.7109375" style="90" customWidth="1"/>
    <col min="10484" max="10484" width="15.140625" style="90" bestFit="1" customWidth="1"/>
    <col min="10485" max="10485" width="15.42578125" style="90" customWidth="1"/>
    <col min="10486" max="10486" width="16.28515625" style="90" customWidth="1"/>
    <col min="10487" max="10487" width="16.42578125" style="90" customWidth="1"/>
    <col min="10488" max="10488" width="16.5703125" style="90" bestFit="1" customWidth="1"/>
    <col min="10489" max="10489" width="14.7109375" style="90" customWidth="1"/>
    <col min="10490" max="10491" width="11.42578125" style="90"/>
    <col min="10492" max="10492" width="13.85546875" style="90" customWidth="1"/>
    <col min="10493" max="10496" width="11.42578125" style="90"/>
    <col min="10497" max="10497" width="4.140625" style="90" customWidth="1"/>
    <col min="10498" max="10498" width="9.42578125" style="90" customWidth="1"/>
    <col min="10499" max="10499" width="35.5703125" style="90" customWidth="1"/>
    <col min="10500" max="10500" width="12.7109375" style="90" customWidth="1"/>
    <col min="10501" max="10501" width="13.85546875" style="90" customWidth="1"/>
    <col min="10502" max="10503" width="11.42578125" style="90" customWidth="1"/>
    <col min="10504" max="10504" width="11.7109375" style="90" customWidth="1"/>
    <col min="10505" max="10505" width="12" style="90" customWidth="1"/>
    <col min="10506" max="10506" width="11.42578125" style="90" customWidth="1"/>
    <col min="10507" max="10507" width="11" style="90" customWidth="1"/>
    <col min="10508" max="10736" width="11.42578125" style="90"/>
    <col min="10737" max="10737" width="50.5703125" style="90" customWidth="1"/>
    <col min="10738" max="10738" width="15.28515625" style="90" bestFit="1" customWidth="1"/>
    <col min="10739" max="10739" width="16.7109375" style="90" customWidth="1"/>
    <col min="10740" max="10740" width="15.140625" style="90" bestFit="1" customWidth="1"/>
    <col min="10741" max="10741" width="15.42578125" style="90" customWidth="1"/>
    <col min="10742" max="10742" width="16.28515625" style="90" customWidth="1"/>
    <col min="10743" max="10743" width="16.42578125" style="90" customWidth="1"/>
    <col min="10744" max="10744" width="16.5703125" style="90" bestFit="1" customWidth="1"/>
    <col min="10745" max="10745" width="14.7109375" style="90" customWidth="1"/>
    <col min="10746" max="10747" width="11.42578125" style="90"/>
    <col min="10748" max="10748" width="13.85546875" style="90" customWidth="1"/>
    <col min="10749" max="10752" width="11.42578125" style="90"/>
    <col min="10753" max="10753" width="4.140625" style="90" customWidth="1"/>
    <col min="10754" max="10754" width="9.42578125" style="90" customWidth="1"/>
    <col min="10755" max="10755" width="35.5703125" style="90" customWidth="1"/>
    <col min="10756" max="10756" width="12.7109375" style="90" customWidth="1"/>
    <col min="10757" max="10757" width="13.85546875" style="90" customWidth="1"/>
    <col min="10758" max="10759" width="11.42578125" style="90" customWidth="1"/>
    <col min="10760" max="10760" width="11.7109375" style="90" customWidth="1"/>
    <col min="10761" max="10761" width="12" style="90" customWidth="1"/>
    <col min="10762" max="10762" width="11.42578125" style="90" customWidth="1"/>
    <col min="10763" max="10763" width="11" style="90" customWidth="1"/>
    <col min="10764" max="10992" width="11.42578125" style="90"/>
    <col min="10993" max="10993" width="50.5703125" style="90" customWidth="1"/>
    <col min="10994" max="10994" width="15.28515625" style="90" bestFit="1" customWidth="1"/>
    <col min="10995" max="10995" width="16.7109375" style="90" customWidth="1"/>
    <col min="10996" max="10996" width="15.140625" style="90" bestFit="1" customWidth="1"/>
    <col min="10997" max="10997" width="15.42578125" style="90" customWidth="1"/>
    <col min="10998" max="10998" width="16.28515625" style="90" customWidth="1"/>
    <col min="10999" max="10999" width="16.42578125" style="90" customWidth="1"/>
    <col min="11000" max="11000" width="16.5703125" style="90" bestFit="1" customWidth="1"/>
    <col min="11001" max="11001" width="14.7109375" style="90" customWidth="1"/>
    <col min="11002" max="11003" width="11.42578125" style="90"/>
    <col min="11004" max="11004" width="13.85546875" style="90" customWidth="1"/>
    <col min="11005" max="11008" width="11.42578125" style="90"/>
    <col min="11009" max="11009" width="4.140625" style="90" customWidth="1"/>
    <col min="11010" max="11010" width="9.42578125" style="90" customWidth="1"/>
    <col min="11011" max="11011" width="35.5703125" style="90" customWidth="1"/>
    <col min="11012" max="11012" width="12.7109375" style="90" customWidth="1"/>
    <col min="11013" max="11013" width="13.85546875" style="90" customWidth="1"/>
    <col min="11014" max="11015" width="11.42578125" style="90" customWidth="1"/>
    <col min="11016" max="11016" width="11.7109375" style="90" customWidth="1"/>
    <col min="11017" max="11017" width="12" style="90" customWidth="1"/>
    <col min="11018" max="11018" width="11.42578125" style="90" customWidth="1"/>
    <col min="11019" max="11019" width="11" style="90" customWidth="1"/>
    <col min="11020" max="11248" width="11.42578125" style="90"/>
    <col min="11249" max="11249" width="50.5703125" style="90" customWidth="1"/>
    <col min="11250" max="11250" width="15.28515625" style="90" bestFit="1" customWidth="1"/>
    <col min="11251" max="11251" width="16.7109375" style="90" customWidth="1"/>
    <col min="11252" max="11252" width="15.140625" style="90" bestFit="1" customWidth="1"/>
    <col min="11253" max="11253" width="15.42578125" style="90" customWidth="1"/>
    <col min="11254" max="11254" width="16.28515625" style="90" customWidth="1"/>
    <col min="11255" max="11255" width="16.42578125" style="90" customWidth="1"/>
    <col min="11256" max="11256" width="16.5703125" style="90" bestFit="1" customWidth="1"/>
    <col min="11257" max="11257" width="14.7109375" style="90" customWidth="1"/>
    <col min="11258" max="11259" width="11.42578125" style="90"/>
    <col min="11260" max="11260" width="13.85546875" style="90" customWidth="1"/>
    <col min="11261" max="11264" width="11.42578125" style="90"/>
    <col min="11265" max="11265" width="4.140625" style="90" customWidth="1"/>
    <col min="11266" max="11266" width="9.42578125" style="90" customWidth="1"/>
    <col min="11267" max="11267" width="35.5703125" style="90" customWidth="1"/>
    <col min="11268" max="11268" width="12.7109375" style="90" customWidth="1"/>
    <col min="11269" max="11269" width="13.85546875" style="90" customWidth="1"/>
    <col min="11270" max="11271" width="11.42578125" style="90" customWidth="1"/>
    <col min="11272" max="11272" width="11.7109375" style="90" customWidth="1"/>
    <col min="11273" max="11273" width="12" style="90" customWidth="1"/>
    <col min="11274" max="11274" width="11.42578125" style="90" customWidth="1"/>
    <col min="11275" max="11275" width="11" style="90" customWidth="1"/>
    <col min="11276" max="11504" width="11.42578125" style="90"/>
    <col min="11505" max="11505" width="50.5703125" style="90" customWidth="1"/>
    <col min="11506" max="11506" width="15.28515625" style="90" bestFit="1" customWidth="1"/>
    <col min="11507" max="11507" width="16.7109375" style="90" customWidth="1"/>
    <col min="11508" max="11508" width="15.140625" style="90" bestFit="1" customWidth="1"/>
    <col min="11509" max="11509" width="15.42578125" style="90" customWidth="1"/>
    <col min="11510" max="11510" width="16.28515625" style="90" customWidth="1"/>
    <col min="11511" max="11511" width="16.42578125" style="90" customWidth="1"/>
    <col min="11512" max="11512" width="16.5703125" style="90" bestFit="1" customWidth="1"/>
    <col min="11513" max="11513" width="14.7109375" style="90" customWidth="1"/>
    <col min="11514" max="11515" width="11.42578125" style="90"/>
    <col min="11516" max="11516" width="13.85546875" style="90" customWidth="1"/>
    <col min="11517" max="11520" width="11.42578125" style="90"/>
    <col min="11521" max="11521" width="4.140625" style="90" customWidth="1"/>
    <col min="11522" max="11522" width="9.42578125" style="90" customWidth="1"/>
    <col min="11523" max="11523" width="35.5703125" style="90" customWidth="1"/>
    <col min="11524" max="11524" width="12.7109375" style="90" customWidth="1"/>
    <col min="11525" max="11525" width="13.85546875" style="90" customWidth="1"/>
    <col min="11526" max="11527" width="11.42578125" style="90" customWidth="1"/>
    <col min="11528" max="11528" width="11.7109375" style="90" customWidth="1"/>
    <col min="11529" max="11529" width="12" style="90" customWidth="1"/>
    <col min="11530" max="11530" width="11.42578125" style="90" customWidth="1"/>
    <col min="11531" max="11531" width="11" style="90" customWidth="1"/>
    <col min="11532" max="11760" width="11.42578125" style="90"/>
    <col min="11761" max="11761" width="50.5703125" style="90" customWidth="1"/>
    <col min="11762" max="11762" width="15.28515625" style="90" bestFit="1" customWidth="1"/>
    <col min="11763" max="11763" width="16.7109375" style="90" customWidth="1"/>
    <col min="11764" max="11764" width="15.140625" style="90" bestFit="1" customWidth="1"/>
    <col min="11765" max="11765" width="15.42578125" style="90" customWidth="1"/>
    <col min="11766" max="11766" width="16.28515625" style="90" customWidth="1"/>
    <col min="11767" max="11767" width="16.42578125" style="90" customWidth="1"/>
    <col min="11768" max="11768" width="16.5703125" style="90" bestFit="1" customWidth="1"/>
    <col min="11769" max="11769" width="14.7109375" style="90" customWidth="1"/>
    <col min="11770" max="11771" width="11.42578125" style="90"/>
    <col min="11772" max="11772" width="13.85546875" style="90" customWidth="1"/>
    <col min="11773" max="11776" width="11.42578125" style="90"/>
    <col min="11777" max="11777" width="4.140625" style="90" customWidth="1"/>
    <col min="11778" max="11778" width="9.42578125" style="90" customWidth="1"/>
    <col min="11779" max="11779" width="35.5703125" style="90" customWidth="1"/>
    <col min="11780" max="11780" width="12.7109375" style="90" customWidth="1"/>
    <col min="11781" max="11781" width="13.85546875" style="90" customWidth="1"/>
    <col min="11782" max="11783" width="11.42578125" style="90" customWidth="1"/>
    <col min="11784" max="11784" width="11.7109375" style="90" customWidth="1"/>
    <col min="11785" max="11785" width="12" style="90" customWidth="1"/>
    <col min="11786" max="11786" width="11.42578125" style="90" customWidth="1"/>
    <col min="11787" max="11787" width="11" style="90" customWidth="1"/>
    <col min="11788" max="12016" width="11.42578125" style="90"/>
    <col min="12017" max="12017" width="50.5703125" style="90" customWidth="1"/>
    <col min="12018" max="12018" width="15.28515625" style="90" bestFit="1" customWidth="1"/>
    <col min="12019" max="12019" width="16.7109375" style="90" customWidth="1"/>
    <col min="12020" max="12020" width="15.140625" style="90" bestFit="1" customWidth="1"/>
    <col min="12021" max="12021" width="15.42578125" style="90" customWidth="1"/>
    <col min="12022" max="12022" width="16.28515625" style="90" customWidth="1"/>
    <col min="12023" max="12023" width="16.42578125" style="90" customWidth="1"/>
    <col min="12024" max="12024" width="16.5703125" style="90" bestFit="1" customWidth="1"/>
    <col min="12025" max="12025" width="14.7109375" style="90" customWidth="1"/>
    <col min="12026" max="12027" width="11.42578125" style="90"/>
    <col min="12028" max="12028" width="13.85546875" style="90" customWidth="1"/>
    <col min="12029" max="12032" width="11.42578125" style="90"/>
    <col min="12033" max="12033" width="4.140625" style="90" customWidth="1"/>
    <col min="12034" max="12034" width="9.42578125" style="90" customWidth="1"/>
    <col min="12035" max="12035" width="35.5703125" style="90" customWidth="1"/>
    <col min="12036" max="12036" width="12.7109375" style="90" customWidth="1"/>
    <col min="12037" max="12037" width="13.85546875" style="90" customWidth="1"/>
    <col min="12038" max="12039" width="11.42578125" style="90" customWidth="1"/>
    <col min="12040" max="12040" width="11.7109375" style="90" customWidth="1"/>
    <col min="12041" max="12041" width="12" style="90" customWidth="1"/>
    <col min="12042" max="12042" width="11.42578125" style="90" customWidth="1"/>
    <col min="12043" max="12043" width="11" style="90" customWidth="1"/>
    <col min="12044" max="12272" width="11.42578125" style="90"/>
    <col min="12273" max="12273" width="50.5703125" style="90" customWidth="1"/>
    <col min="12274" max="12274" width="15.28515625" style="90" bestFit="1" customWidth="1"/>
    <col min="12275" max="12275" width="16.7109375" style="90" customWidth="1"/>
    <col min="12276" max="12276" width="15.140625" style="90" bestFit="1" customWidth="1"/>
    <col min="12277" max="12277" width="15.42578125" style="90" customWidth="1"/>
    <col min="12278" max="12278" width="16.28515625" style="90" customWidth="1"/>
    <col min="12279" max="12279" width="16.42578125" style="90" customWidth="1"/>
    <col min="12280" max="12280" width="16.5703125" style="90" bestFit="1" customWidth="1"/>
    <col min="12281" max="12281" width="14.7109375" style="90" customWidth="1"/>
    <col min="12282" max="12283" width="11.42578125" style="90"/>
    <col min="12284" max="12284" width="13.85546875" style="90" customWidth="1"/>
    <col min="12285" max="12288" width="11.42578125" style="90"/>
    <col min="12289" max="12289" width="4.140625" style="90" customWidth="1"/>
    <col min="12290" max="12290" width="9.42578125" style="90" customWidth="1"/>
    <col min="12291" max="12291" width="35.5703125" style="90" customWidth="1"/>
    <col min="12292" max="12292" width="12.7109375" style="90" customWidth="1"/>
    <col min="12293" max="12293" width="13.85546875" style="90" customWidth="1"/>
    <col min="12294" max="12295" width="11.42578125" style="90" customWidth="1"/>
    <col min="12296" max="12296" width="11.7109375" style="90" customWidth="1"/>
    <col min="12297" max="12297" width="12" style="90" customWidth="1"/>
    <col min="12298" max="12298" width="11.42578125" style="90" customWidth="1"/>
    <col min="12299" max="12299" width="11" style="90" customWidth="1"/>
    <col min="12300" max="12528" width="11.42578125" style="90"/>
    <col min="12529" max="12529" width="50.5703125" style="90" customWidth="1"/>
    <col min="12530" max="12530" width="15.28515625" style="90" bestFit="1" customWidth="1"/>
    <col min="12531" max="12531" width="16.7109375" style="90" customWidth="1"/>
    <col min="12532" max="12532" width="15.140625" style="90" bestFit="1" customWidth="1"/>
    <col min="12533" max="12533" width="15.42578125" style="90" customWidth="1"/>
    <col min="12534" max="12534" width="16.28515625" style="90" customWidth="1"/>
    <col min="12535" max="12535" width="16.42578125" style="90" customWidth="1"/>
    <col min="12536" max="12536" width="16.5703125" style="90" bestFit="1" customWidth="1"/>
    <col min="12537" max="12537" width="14.7109375" style="90" customWidth="1"/>
    <col min="12538" max="12539" width="11.42578125" style="90"/>
    <col min="12540" max="12540" width="13.85546875" style="90" customWidth="1"/>
    <col min="12541" max="12544" width="11.42578125" style="90"/>
    <col min="12545" max="12545" width="4.140625" style="90" customWidth="1"/>
    <col min="12546" max="12546" width="9.42578125" style="90" customWidth="1"/>
    <col min="12547" max="12547" width="35.5703125" style="90" customWidth="1"/>
    <col min="12548" max="12548" width="12.7109375" style="90" customWidth="1"/>
    <col min="12549" max="12549" width="13.85546875" style="90" customWidth="1"/>
    <col min="12550" max="12551" width="11.42578125" style="90" customWidth="1"/>
    <col min="12552" max="12552" width="11.7109375" style="90" customWidth="1"/>
    <col min="12553" max="12553" width="12" style="90" customWidth="1"/>
    <col min="12554" max="12554" width="11.42578125" style="90" customWidth="1"/>
    <col min="12555" max="12555" width="11" style="90" customWidth="1"/>
    <col min="12556" max="12784" width="11.42578125" style="90"/>
    <col min="12785" max="12785" width="50.5703125" style="90" customWidth="1"/>
    <col min="12786" max="12786" width="15.28515625" style="90" bestFit="1" customWidth="1"/>
    <col min="12787" max="12787" width="16.7109375" style="90" customWidth="1"/>
    <col min="12788" max="12788" width="15.140625" style="90" bestFit="1" customWidth="1"/>
    <col min="12789" max="12789" width="15.42578125" style="90" customWidth="1"/>
    <col min="12790" max="12790" width="16.28515625" style="90" customWidth="1"/>
    <col min="12791" max="12791" width="16.42578125" style="90" customWidth="1"/>
    <col min="12792" max="12792" width="16.5703125" style="90" bestFit="1" customWidth="1"/>
    <col min="12793" max="12793" width="14.7109375" style="90" customWidth="1"/>
    <col min="12794" max="12795" width="11.42578125" style="90"/>
    <col min="12796" max="12796" width="13.85546875" style="90" customWidth="1"/>
    <col min="12797" max="12800" width="11.42578125" style="90"/>
    <col min="12801" max="12801" width="4.140625" style="90" customWidth="1"/>
    <col min="12802" max="12802" width="9.42578125" style="90" customWidth="1"/>
    <col min="12803" max="12803" width="35.5703125" style="90" customWidth="1"/>
    <col min="12804" max="12804" width="12.7109375" style="90" customWidth="1"/>
    <col min="12805" max="12805" width="13.85546875" style="90" customWidth="1"/>
    <col min="12806" max="12807" width="11.42578125" style="90" customWidth="1"/>
    <col min="12808" max="12808" width="11.7109375" style="90" customWidth="1"/>
    <col min="12809" max="12809" width="12" style="90" customWidth="1"/>
    <col min="12810" max="12810" width="11.42578125" style="90" customWidth="1"/>
    <col min="12811" max="12811" width="11" style="90" customWidth="1"/>
    <col min="12812" max="13040" width="11.42578125" style="90"/>
    <col min="13041" max="13041" width="50.5703125" style="90" customWidth="1"/>
    <col min="13042" max="13042" width="15.28515625" style="90" bestFit="1" customWidth="1"/>
    <col min="13043" max="13043" width="16.7109375" style="90" customWidth="1"/>
    <col min="13044" max="13044" width="15.140625" style="90" bestFit="1" customWidth="1"/>
    <col min="13045" max="13045" width="15.42578125" style="90" customWidth="1"/>
    <col min="13046" max="13046" width="16.28515625" style="90" customWidth="1"/>
    <col min="13047" max="13047" width="16.42578125" style="90" customWidth="1"/>
    <col min="13048" max="13048" width="16.5703125" style="90" bestFit="1" customWidth="1"/>
    <col min="13049" max="13049" width="14.7109375" style="90" customWidth="1"/>
    <col min="13050" max="13051" width="11.42578125" style="90"/>
    <col min="13052" max="13052" width="13.85546875" style="90" customWidth="1"/>
    <col min="13053" max="13056" width="11.42578125" style="90"/>
    <col min="13057" max="13057" width="4.140625" style="90" customWidth="1"/>
    <col min="13058" max="13058" width="9.42578125" style="90" customWidth="1"/>
    <col min="13059" max="13059" width="35.5703125" style="90" customWidth="1"/>
    <col min="13060" max="13060" width="12.7109375" style="90" customWidth="1"/>
    <col min="13061" max="13061" width="13.85546875" style="90" customWidth="1"/>
    <col min="13062" max="13063" width="11.42578125" style="90" customWidth="1"/>
    <col min="13064" max="13064" width="11.7109375" style="90" customWidth="1"/>
    <col min="13065" max="13065" width="12" style="90" customWidth="1"/>
    <col min="13066" max="13066" width="11.42578125" style="90" customWidth="1"/>
    <col min="13067" max="13067" width="11" style="90" customWidth="1"/>
    <col min="13068" max="13296" width="11.42578125" style="90"/>
    <col min="13297" max="13297" width="50.5703125" style="90" customWidth="1"/>
    <col min="13298" max="13298" width="15.28515625" style="90" bestFit="1" customWidth="1"/>
    <col min="13299" max="13299" width="16.7109375" style="90" customWidth="1"/>
    <col min="13300" max="13300" width="15.140625" style="90" bestFit="1" customWidth="1"/>
    <col min="13301" max="13301" width="15.42578125" style="90" customWidth="1"/>
    <col min="13302" max="13302" width="16.28515625" style="90" customWidth="1"/>
    <col min="13303" max="13303" width="16.42578125" style="90" customWidth="1"/>
    <col min="13304" max="13304" width="16.5703125" style="90" bestFit="1" customWidth="1"/>
    <col min="13305" max="13305" width="14.7109375" style="90" customWidth="1"/>
    <col min="13306" max="13307" width="11.42578125" style="90"/>
    <col min="13308" max="13308" width="13.85546875" style="90" customWidth="1"/>
    <col min="13309" max="13312" width="11.42578125" style="90"/>
    <col min="13313" max="13313" width="4.140625" style="90" customWidth="1"/>
    <col min="13314" max="13314" width="9.42578125" style="90" customWidth="1"/>
    <col min="13315" max="13315" width="35.5703125" style="90" customWidth="1"/>
    <col min="13316" max="13316" width="12.7109375" style="90" customWidth="1"/>
    <col min="13317" max="13317" width="13.85546875" style="90" customWidth="1"/>
    <col min="13318" max="13319" width="11.42578125" style="90" customWidth="1"/>
    <col min="13320" max="13320" width="11.7109375" style="90" customWidth="1"/>
    <col min="13321" max="13321" width="12" style="90" customWidth="1"/>
    <col min="13322" max="13322" width="11.42578125" style="90" customWidth="1"/>
    <col min="13323" max="13323" width="11" style="90" customWidth="1"/>
    <col min="13324" max="13552" width="11.42578125" style="90"/>
    <col min="13553" max="13553" width="50.5703125" style="90" customWidth="1"/>
    <col min="13554" max="13554" width="15.28515625" style="90" bestFit="1" customWidth="1"/>
    <col min="13555" max="13555" width="16.7109375" style="90" customWidth="1"/>
    <col min="13556" max="13556" width="15.140625" style="90" bestFit="1" customWidth="1"/>
    <col min="13557" max="13557" width="15.42578125" style="90" customWidth="1"/>
    <col min="13558" max="13558" width="16.28515625" style="90" customWidth="1"/>
    <col min="13559" max="13559" width="16.42578125" style="90" customWidth="1"/>
    <col min="13560" max="13560" width="16.5703125" style="90" bestFit="1" customWidth="1"/>
    <col min="13561" max="13561" width="14.7109375" style="90" customWidth="1"/>
    <col min="13562" max="13563" width="11.42578125" style="90"/>
    <col min="13564" max="13564" width="13.85546875" style="90" customWidth="1"/>
    <col min="13565" max="13568" width="11.42578125" style="90"/>
    <col min="13569" max="13569" width="4.140625" style="90" customWidth="1"/>
    <col min="13570" max="13570" width="9.42578125" style="90" customWidth="1"/>
    <col min="13571" max="13571" width="35.5703125" style="90" customWidth="1"/>
    <col min="13572" max="13572" width="12.7109375" style="90" customWidth="1"/>
    <col min="13573" max="13573" width="13.85546875" style="90" customWidth="1"/>
    <col min="13574" max="13575" width="11.42578125" style="90" customWidth="1"/>
    <col min="13576" max="13576" width="11.7109375" style="90" customWidth="1"/>
    <col min="13577" max="13577" width="12" style="90" customWidth="1"/>
    <col min="13578" max="13578" width="11.42578125" style="90" customWidth="1"/>
    <col min="13579" max="13579" width="11" style="90" customWidth="1"/>
    <col min="13580" max="13808" width="11.42578125" style="90"/>
    <col min="13809" max="13809" width="50.5703125" style="90" customWidth="1"/>
    <col min="13810" max="13810" width="15.28515625" style="90" bestFit="1" customWidth="1"/>
    <col min="13811" max="13811" width="16.7109375" style="90" customWidth="1"/>
    <col min="13812" max="13812" width="15.140625" style="90" bestFit="1" customWidth="1"/>
    <col min="13813" max="13813" width="15.42578125" style="90" customWidth="1"/>
    <col min="13814" max="13814" width="16.28515625" style="90" customWidth="1"/>
    <col min="13815" max="13815" width="16.42578125" style="90" customWidth="1"/>
    <col min="13816" max="13816" width="16.5703125" style="90" bestFit="1" customWidth="1"/>
    <col min="13817" max="13817" width="14.7109375" style="90" customWidth="1"/>
    <col min="13818" max="13819" width="11.42578125" style="90"/>
    <col min="13820" max="13820" width="13.85546875" style="90" customWidth="1"/>
    <col min="13821" max="13824" width="11.42578125" style="90"/>
    <col min="13825" max="13825" width="4.140625" style="90" customWidth="1"/>
    <col min="13826" max="13826" width="9.42578125" style="90" customWidth="1"/>
    <col min="13827" max="13827" width="35.5703125" style="90" customWidth="1"/>
    <col min="13828" max="13828" width="12.7109375" style="90" customWidth="1"/>
    <col min="13829" max="13829" width="13.85546875" style="90" customWidth="1"/>
    <col min="13830" max="13831" width="11.42578125" style="90" customWidth="1"/>
    <col min="13832" max="13832" width="11.7109375" style="90" customWidth="1"/>
    <col min="13833" max="13833" width="12" style="90" customWidth="1"/>
    <col min="13834" max="13834" width="11.42578125" style="90" customWidth="1"/>
    <col min="13835" max="13835" width="11" style="90" customWidth="1"/>
    <col min="13836" max="14064" width="11.42578125" style="90"/>
    <col min="14065" max="14065" width="50.5703125" style="90" customWidth="1"/>
    <col min="14066" max="14066" width="15.28515625" style="90" bestFit="1" customWidth="1"/>
    <col min="14067" max="14067" width="16.7109375" style="90" customWidth="1"/>
    <col min="14068" max="14068" width="15.140625" style="90" bestFit="1" customWidth="1"/>
    <col min="14069" max="14069" width="15.42578125" style="90" customWidth="1"/>
    <col min="14070" max="14070" width="16.28515625" style="90" customWidth="1"/>
    <col min="14071" max="14071" width="16.42578125" style="90" customWidth="1"/>
    <col min="14072" max="14072" width="16.5703125" style="90" bestFit="1" customWidth="1"/>
    <col min="14073" max="14073" width="14.7109375" style="90" customWidth="1"/>
    <col min="14074" max="14075" width="11.42578125" style="90"/>
    <col min="14076" max="14076" width="13.85546875" style="90" customWidth="1"/>
    <col min="14077" max="14080" width="11.42578125" style="90"/>
    <col min="14081" max="14081" width="4.140625" style="90" customWidth="1"/>
    <col min="14082" max="14082" width="9.42578125" style="90" customWidth="1"/>
    <col min="14083" max="14083" width="35.5703125" style="90" customWidth="1"/>
    <col min="14084" max="14084" width="12.7109375" style="90" customWidth="1"/>
    <col min="14085" max="14085" width="13.85546875" style="90" customWidth="1"/>
    <col min="14086" max="14087" width="11.42578125" style="90" customWidth="1"/>
    <col min="14088" max="14088" width="11.7109375" style="90" customWidth="1"/>
    <col min="14089" max="14089" width="12" style="90" customWidth="1"/>
    <col min="14090" max="14090" width="11.42578125" style="90" customWidth="1"/>
    <col min="14091" max="14091" width="11" style="90" customWidth="1"/>
    <col min="14092" max="14320" width="11.42578125" style="90"/>
    <col min="14321" max="14321" width="50.5703125" style="90" customWidth="1"/>
    <col min="14322" max="14322" width="15.28515625" style="90" bestFit="1" customWidth="1"/>
    <col min="14323" max="14323" width="16.7109375" style="90" customWidth="1"/>
    <col min="14324" max="14324" width="15.140625" style="90" bestFit="1" customWidth="1"/>
    <col min="14325" max="14325" width="15.42578125" style="90" customWidth="1"/>
    <col min="14326" max="14326" width="16.28515625" style="90" customWidth="1"/>
    <col min="14327" max="14327" width="16.42578125" style="90" customWidth="1"/>
    <col min="14328" max="14328" width="16.5703125" style="90" bestFit="1" customWidth="1"/>
    <col min="14329" max="14329" width="14.7109375" style="90" customWidth="1"/>
    <col min="14330" max="14331" width="11.42578125" style="90"/>
    <col min="14332" max="14332" width="13.85546875" style="90" customWidth="1"/>
    <col min="14333" max="14336" width="11.42578125" style="90"/>
    <col min="14337" max="14337" width="4.140625" style="90" customWidth="1"/>
    <col min="14338" max="14338" width="9.42578125" style="90" customWidth="1"/>
    <col min="14339" max="14339" width="35.5703125" style="90" customWidth="1"/>
    <col min="14340" max="14340" width="12.7109375" style="90" customWidth="1"/>
    <col min="14341" max="14341" width="13.85546875" style="90" customWidth="1"/>
    <col min="14342" max="14343" width="11.42578125" style="90" customWidth="1"/>
    <col min="14344" max="14344" width="11.7109375" style="90" customWidth="1"/>
    <col min="14345" max="14345" width="12" style="90" customWidth="1"/>
    <col min="14346" max="14346" width="11.42578125" style="90" customWidth="1"/>
    <col min="14347" max="14347" width="11" style="90" customWidth="1"/>
    <col min="14348" max="14576" width="11.42578125" style="90"/>
    <col min="14577" max="14577" width="50.5703125" style="90" customWidth="1"/>
    <col min="14578" max="14578" width="15.28515625" style="90" bestFit="1" customWidth="1"/>
    <col min="14579" max="14579" width="16.7109375" style="90" customWidth="1"/>
    <col min="14580" max="14580" width="15.140625" style="90" bestFit="1" customWidth="1"/>
    <col min="14581" max="14581" width="15.42578125" style="90" customWidth="1"/>
    <col min="14582" max="14582" width="16.28515625" style="90" customWidth="1"/>
    <col min="14583" max="14583" width="16.42578125" style="90" customWidth="1"/>
    <col min="14584" max="14584" width="16.5703125" style="90" bestFit="1" customWidth="1"/>
    <col min="14585" max="14585" width="14.7109375" style="90" customWidth="1"/>
    <col min="14586" max="14587" width="11.42578125" style="90"/>
    <col min="14588" max="14588" width="13.85546875" style="90" customWidth="1"/>
    <col min="14589" max="14592" width="11.42578125" style="90"/>
    <col min="14593" max="14593" width="4.140625" style="90" customWidth="1"/>
    <col min="14594" max="14594" width="9.42578125" style="90" customWidth="1"/>
    <col min="14595" max="14595" width="35.5703125" style="90" customWidth="1"/>
    <col min="14596" max="14596" width="12.7109375" style="90" customWidth="1"/>
    <col min="14597" max="14597" width="13.85546875" style="90" customWidth="1"/>
    <col min="14598" max="14599" width="11.42578125" style="90" customWidth="1"/>
    <col min="14600" max="14600" width="11.7109375" style="90" customWidth="1"/>
    <col min="14601" max="14601" width="12" style="90" customWidth="1"/>
    <col min="14602" max="14602" width="11.42578125" style="90" customWidth="1"/>
    <col min="14603" max="14603" width="11" style="90" customWidth="1"/>
    <col min="14604" max="14832" width="11.42578125" style="90"/>
    <col min="14833" max="14833" width="50.5703125" style="90" customWidth="1"/>
    <col min="14834" max="14834" width="15.28515625" style="90" bestFit="1" customWidth="1"/>
    <col min="14835" max="14835" width="16.7109375" style="90" customWidth="1"/>
    <col min="14836" max="14836" width="15.140625" style="90" bestFit="1" customWidth="1"/>
    <col min="14837" max="14837" width="15.42578125" style="90" customWidth="1"/>
    <col min="14838" max="14838" width="16.28515625" style="90" customWidth="1"/>
    <col min="14839" max="14839" width="16.42578125" style="90" customWidth="1"/>
    <col min="14840" max="14840" width="16.5703125" style="90" bestFit="1" customWidth="1"/>
    <col min="14841" max="14841" width="14.7109375" style="90" customWidth="1"/>
    <col min="14842" max="14843" width="11.42578125" style="90"/>
    <col min="14844" max="14844" width="13.85546875" style="90" customWidth="1"/>
    <col min="14845" max="14848" width="11.42578125" style="90"/>
    <col min="14849" max="14849" width="4.140625" style="90" customWidth="1"/>
    <col min="14850" max="14850" width="9.42578125" style="90" customWidth="1"/>
    <col min="14851" max="14851" width="35.5703125" style="90" customWidth="1"/>
    <col min="14852" max="14852" width="12.7109375" style="90" customWidth="1"/>
    <col min="14853" max="14853" width="13.85546875" style="90" customWidth="1"/>
    <col min="14854" max="14855" width="11.42578125" style="90" customWidth="1"/>
    <col min="14856" max="14856" width="11.7109375" style="90" customWidth="1"/>
    <col min="14857" max="14857" width="12" style="90" customWidth="1"/>
    <col min="14858" max="14858" width="11.42578125" style="90" customWidth="1"/>
    <col min="14859" max="14859" width="11" style="90" customWidth="1"/>
    <col min="14860" max="15088" width="11.42578125" style="90"/>
    <col min="15089" max="15089" width="50.5703125" style="90" customWidth="1"/>
    <col min="15090" max="15090" width="15.28515625" style="90" bestFit="1" customWidth="1"/>
    <col min="15091" max="15091" width="16.7109375" style="90" customWidth="1"/>
    <col min="15092" max="15092" width="15.140625" style="90" bestFit="1" customWidth="1"/>
    <col min="15093" max="15093" width="15.42578125" style="90" customWidth="1"/>
    <col min="15094" max="15094" width="16.28515625" style="90" customWidth="1"/>
    <col min="15095" max="15095" width="16.42578125" style="90" customWidth="1"/>
    <col min="15096" max="15096" width="16.5703125" style="90" bestFit="1" customWidth="1"/>
    <col min="15097" max="15097" width="14.7109375" style="90" customWidth="1"/>
    <col min="15098" max="15099" width="11.42578125" style="90"/>
    <col min="15100" max="15100" width="13.85546875" style="90" customWidth="1"/>
    <col min="15101" max="15104" width="11.42578125" style="90"/>
    <col min="15105" max="15105" width="4.140625" style="90" customWidth="1"/>
    <col min="15106" max="15106" width="9.42578125" style="90" customWidth="1"/>
    <col min="15107" max="15107" width="35.5703125" style="90" customWidth="1"/>
    <col min="15108" max="15108" width="12.7109375" style="90" customWidth="1"/>
    <col min="15109" max="15109" width="13.85546875" style="90" customWidth="1"/>
    <col min="15110" max="15111" width="11.42578125" style="90" customWidth="1"/>
    <col min="15112" max="15112" width="11.7109375" style="90" customWidth="1"/>
    <col min="15113" max="15113" width="12" style="90" customWidth="1"/>
    <col min="15114" max="15114" width="11.42578125" style="90" customWidth="1"/>
    <col min="15115" max="15115" width="11" style="90" customWidth="1"/>
    <col min="15116" max="15344" width="11.42578125" style="90"/>
    <col min="15345" max="15345" width="50.5703125" style="90" customWidth="1"/>
    <col min="15346" max="15346" width="15.28515625" style="90" bestFit="1" customWidth="1"/>
    <col min="15347" max="15347" width="16.7109375" style="90" customWidth="1"/>
    <col min="15348" max="15348" width="15.140625" style="90" bestFit="1" customWidth="1"/>
    <col min="15349" max="15349" width="15.42578125" style="90" customWidth="1"/>
    <col min="15350" max="15350" width="16.28515625" style="90" customWidth="1"/>
    <col min="15351" max="15351" width="16.42578125" style="90" customWidth="1"/>
    <col min="15352" max="15352" width="16.5703125" style="90" bestFit="1" customWidth="1"/>
    <col min="15353" max="15353" width="14.7109375" style="90" customWidth="1"/>
    <col min="15354" max="15355" width="11.42578125" style="90"/>
    <col min="15356" max="15356" width="13.85546875" style="90" customWidth="1"/>
    <col min="15357" max="15360" width="11.42578125" style="90"/>
    <col min="15361" max="15361" width="4.140625" style="90" customWidth="1"/>
    <col min="15362" max="15362" width="9.42578125" style="90" customWidth="1"/>
    <col min="15363" max="15363" width="35.5703125" style="90" customWidth="1"/>
    <col min="15364" max="15364" width="12.7109375" style="90" customWidth="1"/>
    <col min="15365" max="15365" width="13.85546875" style="90" customWidth="1"/>
    <col min="15366" max="15367" width="11.42578125" style="90" customWidth="1"/>
    <col min="15368" max="15368" width="11.7109375" style="90" customWidth="1"/>
    <col min="15369" max="15369" width="12" style="90" customWidth="1"/>
    <col min="15370" max="15370" width="11.42578125" style="90" customWidth="1"/>
    <col min="15371" max="15371" width="11" style="90" customWidth="1"/>
    <col min="15372" max="15600" width="11.42578125" style="90"/>
    <col min="15601" max="15601" width="50.5703125" style="90" customWidth="1"/>
    <col min="15602" max="15602" width="15.28515625" style="90" bestFit="1" customWidth="1"/>
    <col min="15603" max="15603" width="16.7109375" style="90" customWidth="1"/>
    <col min="15604" max="15604" width="15.140625" style="90" bestFit="1" customWidth="1"/>
    <col min="15605" max="15605" width="15.42578125" style="90" customWidth="1"/>
    <col min="15606" max="15606" width="16.28515625" style="90" customWidth="1"/>
    <col min="15607" max="15607" width="16.42578125" style="90" customWidth="1"/>
    <col min="15608" max="15608" width="16.5703125" style="90" bestFit="1" customWidth="1"/>
    <col min="15609" max="15609" width="14.7109375" style="90" customWidth="1"/>
    <col min="15610" max="15611" width="11.42578125" style="90"/>
    <col min="15612" max="15612" width="13.85546875" style="90" customWidth="1"/>
    <col min="15613" max="15616" width="11.42578125" style="90"/>
    <col min="15617" max="15617" width="4.140625" style="90" customWidth="1"/>
    <col min="15618" max="15618" width="9.42578125" style="90" customWidth="1"/>
    <col min="15619" max="15619" width="35.5703125" style="90" customWidth="1"/>
    <col min="15620" max="15620" width="12.7109375" style="90" customWidth="1"/>
    <col min="15621" max="15621" width="13.85546875" style="90" customWidth="1"/>
    <col min="15622" max="15623" width="11.42578125" style="90" customWidth="1"/>
    <col min="15624" max="15624" width="11.7109375" style="90" customWidth="1"/>
    <col min="15625" max="15625" width="12" style="90" customWidth="1"/>
    <col min="15626" max="15626" width="11.42578125" style="90" customWidth="1"/>
    <col min="15627" max="15627" width="11" style="90" customWidth="1"/>
    <col min="15628" max="15856" width="11.42578125" style="90"/>
    <col min="15857" max="15857" width="50.5703125" style="90" customWidth="1"/>
    <col min="15858" max="15858" width="15.28515625" style="90" bestFit="1" customWidth="1"/>
    <col min="15859" max="15859" width="16.7109375" style="90" customWidth="1"/>
    <col min="15860" max="15860" width="15.140625" style="90" bestFit="1" customWidth="1"/>
    <col min="15861" max="15861" width="15.42578125" style="90" customWidth="1"/>
    <col min="15862" max="15862" width="16.28515625" style="90" customWidth="1"/>
    <col min="15863" max="15863" width="16.42578125" style="90" customWidth="1"/>
    <col min="15864" max="15864" width="16.5703125" style="90" bestFit="1" customWidth="1"/>
    <col min="15865" max="15865" width="14.7109375" style="90" customWidth="1"/>
    <col min="15866" max="15867" width="11.42578125" style="90"/>
    <col min="15868" max="15868" width="13.85546875" style="90" customWidth="1"/>
    <col min="15869" max="15872" width="11.42578125" style="90"/>
    <col min="15873" max="15873" width="4.140625" style="90" customWidth="1"/>
    <col min="15874" max="15874" width="9.42578125" style="90" customWidth="1"/>
    <col min="15875" max="15875" width="35.5703125" style="90" customWidth="1"/>
    <col min="15876" max="15876" width="12.7109375" style="90" customWidth="1"/>
    <col min="15877" max="15877" width="13.85546875" style="90" customWidth="1"/>
    <col min="15878" max="15879" width="11.42578125" style="90" customWidth="1"/>
    <col min="15880" max="15880" width="11.7109375" style="90" customWidth="1"/>
    <col min="15881" max="15881" width="12" style="90" customWidth="1"/>
    <col min="15882" max="15882" width="11.42578125" style="90" customWidth="1"/>
    <col min="15883" max="15883" width="11" style="90" customWidth="1"/>
    <col min="15884" max="16112" width="11.42578125" style="90"/>
    <col min="16113" max="16113" width="50.5703125" style="90" customWidth="1"/>
    <col min="16114" max="16114" width="15.28515625" style="90" bestFit="1" customWidth="1"/>
    <col min="16115" max="16115" width="16.7109375" style="90" customWidth="1"/>
    <col min="16116" max="16116" width="15.140625" style="90" bestFit="1" customWidth="1"/>
    <col min="16117" max="16117" width="15.42578125" style="90" customWidth="1"/>
    <col min="16118" max="16118" width="16.28515625" style="90" customWidth="1"/>
    <col min="16119" max="16119" width="16.42578125" style="90" customWidth="1"/>
    <col min="16120" max="16120" width="16.5703125" style="90" bestFit="1" customWidth="1"/>
    <col min="16121" max="16121" width="14.7109375" style="90" customWidth="1"/>
    <col min="16122" max="16123" width="11.42578125" style="90"/>
    <col min="16124" max="16124" width="13.85546875" style="90" customWidth="1"/>
    <col min="16125" max="16128" width="11.42578125" style="90"/>
    <col min="16129" max="16129" width="4.140625" style="90" customWidth="1"/>
    <col min="16130" max="16130" width="9.42578125" style="90" customWidth="1"/>
    <col min="16131" max="16131" width="35.5703125" style="90" customWidth="1"/>
    <col min="16132" max="16132" width="12.7109375" style="90" customWidth="1"/>
    <col min="16133" max="16133" width="13.85546875" style="90" customWidth="1"/>
    <col min="16134" max="16135" width="11.42578125" style="90" customWidth="1"/>
    <col min="16136" max="16136" width="11.7109375" style="90" customWidth="1"/>
    <col min="16137" max="16137" width="12" style="90" customWidth="1"/>
    <col min="16138" max="16138" width="11.42578125" style="90" customWidth="1"/>
    <col min="16139" max="16139" width="11" style="90" customWidth="1"/>
    <col min="16140" max="16368" width="11.42578125" style="90"/>
    <col min="16369" max="16369" width="50.5703125" style="90" customWidth="1"/>
    <col min="16370" max="16370" width="15.28515625" style="90" bestFit="1" customWidth="1"/>
    <col min="16371" max="16371" width="16.7109375" style="90" customWidth="1"/>
    <col min="16372" max="16372" width="15.140625" style="90" bestFit="1" customWidth="1"/>
    <col min="16373" max="16373" width="15.42578125" style="90" customWidth="1"/>
    <col min="16374" max="16374" width="16.28515625" style="90" customWidth="1"/>
    <col min="16375" max="16375" width="16.42578125" style="90" customWidth="1"/>
    <col min="16376" max="16376" width="16.5703125" style="90" bestFit="1" customWidth="1"/>
    <col min="16377" max="16377" width="14.7109375" style="90" customWidth="1"/>
    <col min="16378" max="16379" width="11.42578125" style="90"/>
    <col min="16380" max="16380" width="13.85546875" style="90" customWidth="1"/>
    <col min="16381" max="16384" width="11.42578125" style="90"/>
  </cols>
  <sheetData>
    <row r="1" spans="2:11" ht="15.75">
      <c r="C1" s="89" t="s">
        <v>50</v>
      </c>
    </row>
    <row r="2" spans="2:11" ht="15.75">
      <c r="C2" s="89" t="s">
        <v>51</v>
      </c>
    </row>
    <row r="3" spans="2:11" ht="27">
      <c r="E3" s="91" t="s">
        <v>52</v>
      </c>
    </row>
    <row r="4" spans="2:11" ht="15.75">
      <c r="E4" s="92" t="s">
        <v>162</v>
      </c>
    </row>
    <row r="6" spans="2:11" ht="13.5" thickBot="1"/>
    <row r="7" spans="2:11" ht="13.5">
      <c r="B7" s="93" t="s">
        <v>53</v>
      </c>
      <c r="C7" s="93" t="s">
        <v>54</v>
      </c>
      <c r="D7" s="94" t="s">
        <v>55</v>
      </c>
      <c r="E7" s="95"/>
      <c r="F7" s="94" t="s">
        <v>56</v>
      </c>
      <c r="G7" s="96"/>
      <c r="H7" s="97" t="s">
        <v>57</v>
      </c>
      <c r="I7" s="95"/>
      <c r="J7" s="94" t="s">
        <v>58</v>
      </c>
      <c r="K7" s="96"/>
    </row>
    <row r="8" spans="2:11" ht="14.25" thickBot="1">
      <c r="B8" s="98"/>
      <c r="C8" s="98"/>
      <c r="D8" s="99" t="s">
        <v>59</v>
      </c>
      <c r="E8" s="100" t="s">
        <v>60</v>
      </c>
      <c r="F8" s="99" t="s">
        <v>61</v>
      </c>
      <c r="G8" s="101" t="s">
        <v>62</v>
      </c>
      <c r="H8" s="102" t="s">
        <v>63</v>
      </c>
      <c r="I8" s="100" t="s">
        <v>64</v>
      </c>
      <c r="J8" s="99" t="s">
        <v>65</v>
      </c>
      <c r="K8" s="101" t="s">
        <v>66</v>
      </c>
    </row>
    <row r="9" spans="2:11">
      <c r="B9" s="113">
        <v>101001</v>
      </c>
      <c r="C9" s="114" t="s">
        <v>67</v>
      </c>
      <c r="D9" s="115">
        <v>50000000</v>
      </c>
      <c r="E9" s="115"/>
      <c r="F9" s="115">
        <f>IF(D9&gt;E9,(D9-E9),0)</f>
        <v>50000000</v>
      </c>
      <c r="G9" s="115">
        <f>IF(E9&gt;D9,E9-D9,0)</f>
        <v>0</v>
      </c>
      <c r="H9" s="115">
        <f>IF(F9&gt;G9,F9,0)</f>
        <v>50000000</v>
      </c>
      <c r="I9" s="115">
        <f>IF(G9&gt;F9,G9,0)</f>
        <v>0</v>
      </c>
      <c r="J9" s="115"/>
      <c r="K9" s="116"/>
    </row>
    <row r="10" spans="2:11" hidden="1">
      <c r="B10" s="113">
        <v>103001</v>
      </c>
      <c r="C10" s="114" t="s">
        <v>68</v>
      </c>
      <c r="D10" s="117"/>
      <c r="E10" s="117"/>
      <c r="F10" s="115">
        <f t="shared" ref="F10:F43" si="0">IF(D10&gt;E10,(D10-E10),0)</f>
        <v>0</v>
      </c>
      <c r="G10" s="115">
        <f t="shared" ref="G10:G43" si="1">IF(E10&gt;D10,E10-D10,0)</f>
        <v>0</v>
      </c>
      <c r="H10" s="115">
        <f t="shared" ref="H10:H43" si="2">IF(F10&gt;G10,F10,0)</f>
        <v>0</v>
      </c>
      <c r="I10" s="115">
        <f t="shared" ref="I10:I43" si="3">IF(G10&gt;F10,G10,0)</f>
        <v>0</v>
      </c>
      <c r="J10" s="117"/>
      <c r="K10" s="118"/>
    </row>
    <row r="11" spans="2:11" hidden="1">
      <c r="B11" s="113">
        <v>105005</v>
      </c>
      <c r="C11" s="119" t="s">
        <v>69</v>
      </c>
      <c r="D11" s="117"/>
      <c r="E11" s="117"/>
      <c r="F11" s="115">
        <f t="shared" si="0"/>
        <v>0</v>
      </c>
      <c r="G11" s="115">
        <f t="shared" si="1"/>
        <v>0</v>
      </c>
      <c r="H11" s="115">
        <f t="shared" si="2"/>
        <v>0</v>
      </c>
      <c r="I11" s="115">
        <f t="shared" si="3"/>
        <v>0</v>
      </c>
      <c r="J11" s="117"/>
      <c r="K11" s="118"/>
    </row>
    <row r="12" spans="2:11">
      <c r="B12" s="113">
        <v>106001</v>
      </c>
      <c r="C12" s="119" t="s">
        <v>70</v>
      </c>
      <c r="D12" s="117"/>
      <c r="E12" s="117"/>
      <c r="F12" s="115">
        <f t="shared" si="0"/>
        <v>0</v>
      </c>
      <c r="G12" s="115">
        <f t="shared" si="1"/>
        <v>0</v>
      </c>
      <c r="H12" s="115">
        <f t="shared" si="2"/>
        <v>0</v>
      </c>
      <c r="I12" s="115">
        <f t="shared" si="3"/>
        <v>0</v>
      </c>
      <c r="J12" s="117"/>
      <c r="K12" s="118"/>
    </row>
    <row r="13" spans="2:11">
      <c r="B13" s="113">
        <v>106002</v>
      </c>
      <c r="C13" s="119" t="s">
        <v>71</v>
      </c>
      <c r="D13" s="117"/>
      <c r="E13" s="117"/>
      <c r="F13" s="115">
        <f t="shared" si="0"/>
        <v>0</v>
      </c>
      <c r="G13" s="115">
        <f t="shared" si="1"/>
        <v>0</v>
      </c>
      <c r="H13" s="115">
        <f t="shared" si="2"/>
        <v>0</v>
      </c>
      <c r="I13" s="115">
        <f t="shared" si="3"/>
        <v>0</v>
      </c>
      <c r="J13" s="117"/>
      <c r="K13" s="118"/>
    </row>
    <row r="14" spans="2:11" hidden="1">
      <c r="B14" s="113">
        <v>106006</v>
      </c>
      <c r="C14" s="119" t="s">
        <v>72</v>
      </c>
      <c r="D14" s="117"/>
      <c r="E14" s="117"/>
      <c r="F14" s="115">
        <f t="shared" si="0"/>
        <v>0</v>
      </c>
      <c r="G14" s="115">
        <f t="shared" si="1"/>
        <v>0</v>
      </c>
      <c r="H14" s="115">
        <f t="shared" si="2"/>
        <v>0</v>
      </c>
      <c r="I14" s="115">
        <f t="shared" si="3"/>
        <v>0</v>
      </c>
      <c r="J14" s="117"/>
      <c r="K14" s="118"/>
    </row>
    <row r="15" spans="2:11" hidden="1">
      <c r="B15" s="113">
        <v>106007</v>
      </c>
      <c r="C15" s="119" t="s">
        <v>73</v>
      </c>
      <c r="D15" s="117"/>
      <c r="E15" s="117"/>
      <c r="F15" s="115">
        <f t="shared" si="0"/>
        <v>0</v>
      </c>
      <c r="G15" s="115">
        <f t="shared" si="1"/>
        <v>0</v>
      </c>
      <c r="H15" s="115">
        <f t="shared" si="2"/>
        <v>0</v>
      </c>
      <c r="I15" s="115">
        <f t="shared" si="3"/>
        <v>0</v>
      </c>
      <c r="J15" s="117"/>
      <c r="K15" s="118"/>
    </row>
    <row r="16" spans="2:11" hidden="1">
      <c r="B16" s="113">
        <v>107001</v>
      </c>
      <c r="C16" s="119" t="s">
        <v>74</v>
      </c>
      <c r="D16" s="117"/>
      <c r="E16" s="117"/>
      <c r="F16" s="115">
        <f t="shared" si="0"/>
        <v>0</v>
      </c>
      <c r="G16" s="115">
        <f t="shared" si="1"/>
        <v>0</v>
      </c>
      <c r="H16" s="115">
        <f t="shared" si="2"/>
        <v>0</v>
      </c>
      <c r="I16" s="115">
        <f t="shared" si="3"/>
        <v>0</v>
      </c>
      <c r="J16" s="117"/>
      <c r="K16" s="118"/>
    </row>
    <row r="17" spans="2:11" hidden="1">
      <c r="B17" s="113">
        <v>107002</v>
      </c>
      <c r="C17" s="119" t="s">
        <v>75</v>
      </c>
      <c r="D17" s="117"/>
      <c r="E17" s="117"/>
      <c r="F17" s="115">
        <f t="shared" si="0"/>
        <v>0</v>
      </c>
      <c r="G17" s="115">
        <f t="shared" si="1"/>
        <v>0</v>
      </c>
      <c r="H17" s="115">
        <f t="shared" si="2"/>
        <v>0</v>
      </c>
      <c r="I17" s="115">
        <f t="shared" si="3"/>
        <v>0</v>
      </c>
      <c r="J17" s="117"/>
      <c r="K17" s="118"/>
    </row>
    <row r="18" spans="2:11" hidden="1">
      <c r="B18" s="113">
        <v>108001</v>
      </c>
      <c r="C18" s="119" t="s">
        <v>76</v>
      </c>
      <c r="D18" s="117"/>
      <c r="E18" s="117"/>
      <c r="F18" s="115">
        <f t="shared" si="0"/>
        <v>0</v>
      </c>
      <c r="G18" s="115">
        <f t="shared" si="1"/>
        <v>0</v>
      </c>
      <c r="H18" s="115">
        <f t="shared" si="2"/>
        <v>0</v>
      </c>
      <c r="I18" s="115">
        <f t="shared" si="3"/>
        <v>0</v>
      </c>
      <c r="J18" s="117"/>
      <c r="K18" s="118"/>
    </row>
    <row r="19" spans="2:11">
      <c r="B19" s="113">
        <v>108004</v>
      </c>
      <c r="C19" s="119" t="s">
        <v>77</v>
      </c>
      <c r="D19" s="117"/>
      <c r="E19" s="117"/>
      <c r="F19" s="115">
        <f t="shared" si="0"/>
        <v>0</v>
      </c>
      <c r="G19" s="115">
        <f t="shared" si="1"/>
        <v>0</v>
      </c>
      <c r="H19" s="115">
        <f t="shared" si="2"/>
        <v>0</v>
      </c>
      <c r="I19" s="115">
        <f t="shared" si="3"/>
        <v>0</v>
      </c>
      <c r="J19" s="117"/>
      <c r="K19" s="118"/>
    </row>
    <row r="20" spans="2:11" hidden="1">
      <c r="B20" s="113">
        <v>108005</v>
      </c>
      <c r="C20" s="119" t="s">
        <v>78</v>
      </c>
      <c r="D20" s="117"/>
      <c r="E20" s="117"/>
      <c r="F20" s="115">
        <f t="shared" si="0"/>
        <v>0</v>
      </c>
      <c r="G20" s="115">
        <f t="shared" si="1"/>
        <v>0</v>
      </c>
      <c r="H20" s="115">
        <f t="shared" si="2"/>
        <v>0</v>
      </c>
      <c r="I20" s="115">
        <f t="shared" si="3"/>
        <v>0</v>
      </c>
      <c r="J20" s="117"/>
      <c r="K20" s="118"/>
    </row>
    <row r="21" spans="2:11" hidden="1">
      <c r="B21" s="113">
        <v>108006</v>
      </c>
      <c r="C21" s="119" t="s">
        <v>79</v>
      </c>
      <c r="D21" s="117"/>
      <c r="E21" s="117"/>
      <c r="F21" s="115">
        <f t="shared" si="0"/>
        <v>0</v>
      </c>
      <c r="G21" s="115">
        <f t="shared" si="1"/>
        <v>0</v>
      </c>
      <c r="H21" s="115">
        <f t="shared" si="2"/>
        <v>0</v>
      </c>
      <c r="I21" s="115">
        <f t="shared" si="3"/>
        <v>0</v>
      </c>
      <c r="J21" s="117"/>
      <c r="K21" s="118"/>
    </row>
    <row r="22" spans="2:11" hidden="1">
      <c r="B22" s="113">
        <v>108010</v>
      </c>
      <c r="C22" s="119" t="s">
        <v>80</v>
      </c>
      <c r="D22" s="117"/>
      <c r="E22" s="117"/>
      <c r="F22" s="115">
        <f t="shared" si="0"/>
        <v>0</v>
      </c>
      <c r="G22" s="115">
        <f t="shared" si="1"/>
        <v>0</v>
      </c>
      <c r="H22" s="115">
        <f t="shared" si="2"/>
        <v>0</v>
      </c>
      <c r="I22" s="115">
        <f t="shared" si="3"/>
        <v>0</v>
      </c>
      <c r="J22" s="117"/>
      <c r="K22" s="118"/>
    </row>
    <row r="23" spans="2:11" hidden="1">
      <c r="B23" s="113">
        <v>108011</v>
      </c>
      <c r="C23" s="119" t="s">
        <v>81</v>
      </c>
      <c r="D23" s="117"/>
      <c r="E23" s="117"/>
      <c r="F23" s="115">
        <f t="shared" si="0"/>
        <v>0</v>
      </c>
      <c r="G23" s="115">
        <f t="shared" si="1"/>
        <v>0</v>
      </c>
      <c r="H23" s="115">
        <f t="shared" si="2"/>
        <v>0</v>
      </c>
      <c r="I23" s="115">
        <f t="shared" si="3"/>
        <v>0</v>
      </c>
      <c r="J23" s="117"/>
      <c r="K23" s="118"/>
    </row>
    <row r="24" spans="2:11" hidden="1">
      <c r="B24" s="113">
        <v>109001</v>
      </c>
      <c r="C24" s="119" t="s">
        <v>82</v>
      </c>
      <c r="D24" s="117"/>
      <c r="E24" s="117"/>
      <c r="F24" s="115">
        <f t="shared" si="0"/>
        <v>0</v>
      </c>
      <c r="G24" s="115">
        <f t="shared" si="1"/>
        <v>0</v>
      </c>
      <c r="H24" s="115">
        <f t="shared" si="2"/>
        <v>0</v>
      </c>
      <c r="I24" s="115">
        <f t="shared" si="3"/>
        <v>0</v>
      </c>
      <c r="J24" s="117"/>
      <c r="K24" s="118"/>
    </row>
    <row r="25" spans="2:11" hidden="1">
      <c r="B25" s="113">
        <v>110001</v>
      </c>
      <c r="C25" s="119" t="s">
        <v>83</v>
      </c>
      <c r="D25" s="117"/>
      <c r="E25" s="117"/>
      <c r="F25" s="115">
        <f t="shared" si="0"/>
        <v>0</v>
      </c>
      <c r="G25" s="115">
        <f t="shared" si="1"/>
        <v>0</v>
      </c>
      <c r="H25" s="115">
        <f t="shared" si="2"/>
        <v>0</v>
      </c>
      <c r="I25" s="115">
        <f t="shared" si="3"/>
        <v>0</v>
      </c>
      <c r="J25" s="117"/>
      <c r="K25" s="118"/>
    </row>
    <row r="26" spans="2:11" hidden="1">
      <c r="B26" s="113">
        <v>110002</v>
      </c>
      <c r="C26" s="119" t="s">
        <v>84</v>
      </c>
      <c r="D26" s="117"/>
      <c r="E26" s="117"/>
      <c r="F26" s="115">
        <f t="shared" si="0"/>
        <v>0</v>
      </c>
      <c r="G26" s="115">
        <f t="shared" si="1"/>
        <v>0</v>
      </c>
      <c r="H26" s="115">
        <f t="shared" si="2"/>
        <v>0</v>
      </c>
      <c r="I26" s="115">
        <f t="shared" si="3"/>
        <v>0</v>
      </c>
      <c r="J26" s="117"/>
      <c r="K26" s="118"/>
    </row>
    <row r="27" spans="2:11" hidden="1">
      <c r="B27" s="113">
        <v>201003</v>
      </c>
      <c r="C27" s="119" t="s">
        <v>85</v>
      </c>
      <c r="D27" s="117"/>
      <c r="E27" s="117"/>
      <c r="F27" s="115">
        <f t="shared" si="0"/>
        <v>0</v>
      </c>
      <c r="G27" s="115">
        <f t="shared" si="1"/>
        <v>0</v>
      </c>
      <c r="H27" s="115">
        <f t="shared" si="2"/>
        <v>0</v>
      </c>
      <c r="I27" s="115">
        <f t="shared" si="3"/>
        <v>0</v>
      </c>
      <c r="J27" s="117"/>
      <c r="K27" s="118"/>
    </row>
    <row r="28" spans="2:11" hidden="1">
      <c r="B28" s="113">
        <v>202001</v>
      </c>
      <c r="C28" s="119" t="s">
        <v>86</v>
      </c>
      <c r="D28" s="117"/>
      <c r="E28" s="117"/>
      <c r="F28" s="115">
        <f t="shared" si="0"/>
        <v>0</v>
      </c>
      <c r="G28" s="115">
        <f t="shared" si="1"/>
        <v>0</v>
      </c>
      <c r="H28" s="115">
        <f t="shared" si="2"/>
        <v>0</v>
      </c>
      <c r="I28" s="115">
        <f t="shared" si="3"/>
        <v>0</v>
      </c>
      <c r="J28" s="117"/>
      <c r="K28" s="118"/>
    </row>
    <row r="29" spans="2:11" hidden="1">
      <c r="B29" s="113">
        <v>202004</v>
      </c>
      <c r="C29" s="119" t="s">
        <v>87</v>
      </c>
      <c r="D29" s="117"/>
      <c r="E29" s="117"/>
      <c r="F29" s="115">
        <f t="shared" si="0"/>
        <v>0</v>
      </c>
      <c r="G29" s="115">
        <f t="shared" si="1"/>
        <v>0</v>
      </c>
      <c r="H29" s="115">
        <f t="shared" si="2"/>
        <v>0</v>
      </c>
      <c r="I29" s="115">
        <f t="shared" si="3"/>
        <v>0</v>
      </c>
      <c r="J29" s="117"/>
      <c r="K29" s="118"/>
    </row>
    <row r="30" spans="2:11" hidden="1">
      <c r="B30" s="113">
        <v>202005</v>
      </c>
      <c r="C30" s="119" t="s">
        <v>88</v>
      </c>
      <c r="D30" s="117"/>
      <c r="E30" s="117"/>
      <c r="F30" s="115">
        <f t="shared" si="0"/>
        <v>0</v>
      </c>
      <c r="G30" s="115">
        <f t="shared" si="1"/>
        <v>0</v>
      </c>
      <c r="H30" s="115">
        <f t="shared" si="2"/>
        <v>0</v>
      </c>
      <c r="I30" s="115">
        <f t="shared" si="3"/>
        <v>0</v>
      </c>
      <c r="J30" s="117"/>
      <c r="K30" s="118"/>
    </row>
    <row r="31" spans="2:11">
      <c r="B31" s="113">
        <v>201002</v>
      </c>
      <c r="C31" s="119" t="s">
        <v>89</v>
      </c>
      <c r="D31" s="117"/>
      <c r="E31" s="117"/>
      <c r="F31" s="115">
        <f t="shared" si="0"/>
        <v>0</v>
      </c>
      <c r="G31" s="115">
        <f t="shared" si="1"/>
        <v>0</v>
      </c>
      <c r="H31" s="115">
        <f t="shared" si="2"/>
        <v>0</v>
      </c>
      <c r="I31" s="115">
        <f t="shared" si="3"/>
        <v>0</v>
      </c>
      <c r="J31" s="117"/>
      <c r="K31" s="118"/>
    </row>
    <row r="32" spans="2:11">
      <c r="B32" s="113">
        <v>201003</v>
      </c>
      <c r="C32" s="119" t="s">
        <v>90</v>
      </c>
      <c r="D32" s="117"/>
      <c r="E32" s="117"/>
      <c r="F32" s="115">
        <f t="shared" si="0"/>
        <v>0</v>
      </c>
      <c r="G32" s="115">
        <f t="shared" si="1"/>
        <v>0</v>
      </c>
      <c r="H32" s="115">
        <f t="shared" si="2"/>
        <v>0</v>
      </c>
      <c r="I32" s="115">
        <f t="shared" si="3"/>
        <v>0</v>
      </c>
      <c r="J32" s="117"/>
      <c r="K32" s="118"/>
    </row>
    <row r="33" spans="2:12">
      <c r="B33" s="113">
        <v>201003</v>
      </c>
      <c r="C33" s="119" t="s">
        <v>91</v>
      </c>
      <c r="D33" s="117"/>
      <c r="E33" s="117"/>
      <c r="F33" s="115">
        <f t="shared" si="0"/>
        <v>0</v>
      </c>
      <c r="G33" s="115">
        <f t="shared" si="1"/>
        <v>0</v>
      </c>
      <c r="H33" s="115">
        <f t="shared" si="2"/>
        <v>0</v>
      </c>
      <c r="I33" s="115">
        <f t="shared" si="3"/>
        <v>0</v>
      </c>
      <c r="J33" s="117"/>
      <c r="K33" s="118"/>
    </row>
    <row r="34" spans="2:12">
      <c r="B34" s="113">
        <v>202007</v>
      </c>
      <c r="C34" s="119" t="s">
        <v>92</v>
      </c>
      <c r="D34" s="117"/>
      <c r="E34" s="117"/>
      <c r="F34" s="115">
        <f t="shared" si="0"/>
        <v>0</v>
      </c>
      <c r="G34" s="115">
        <f t="shared" si="1"/>
        <v>0</v>
      </c>
      <c r="H34" s="115">
        <f t="shared" si="2"/>
        <v>0</v>
      </c>
      <c r="I34" s="115">
        <f t="shared" si="3"/>
        <v>0</v>
      </c>
      <c r="J34" s="117"/>
      <c r="K34" s="118"/>
    </row>
    <row r="35" spans="2:12">
      <c r="B35" s="113">
        <v>202008</v>
      </c>
      <c r="C35" s="119" t="s">
        <v>93</v>
      </c>
      <c r="D35" s="117"/>
      <c r="E35" s="117"/>
      <c r="F35" s="115">
        <f t="shared" si="0"/>
        <v>0</v>
      </c>
      <c r="G35" s="115">
        <f t="shared" si="1"/>
        <v>0</v>
      </c>
      <c r="H35" s="115">
        <f t="shared" si="2"/>
        <v>0</v>
      </c>
      <c r="I35" s="115">
        <f t="shared" si="3"/>
        <v>0</v>
      </c>
      <c r="J35" s="117"/>
      <c r="K35" s="118"/>
    </row>
    <row r="36" spans="2:12">
      <c r="B36" s="113">
        <v>203001</v>
      </c>
      <c r="C36" s="119" t="s">
        <v>94</v>
      </c>
      <c r="D36" s="117"/>
      <c r="E36" s="117"/>
      <c r="F36" s="115">
        <f t="shared" si="0"/>
        <v>0</v>
      </c>
      <c r="G36" s="115">
        <f t="shared" si="1"/>
        <v>0</v>
      </c>
      <c r="H36" s="115">
        <f t="shared" si="2"/>
        <v>0</v>
      </c>
      <c r="I36" s="115">
        <f t="shared" si="3"/>
        <v>0</v>
      </c>
      <c r="J36" s="117"/>
      <c r="K36" s="118"/>
    </row>
    <row r="37" spans="2:12">
      <c r="B37" s="113">
        <v>204001</v>
      </c>
      <c r="C37" s="119" t="s">
        <v>95</v>
      </c>
      <c r="D37" s="117"/>
      <c r="E37" s="117"/>
      <c r="F37" s="115">
        <f t="shared" si="0"/>
        <v>0</v>
      </c>
      <c r="G37" s="115">
        <f t="shared" si="1"/>
        <v>0</v>
      </c>
      <c r="H37" s="115">
        <f t="shared" si="2"/>
        <v>0</v>
      </c>
      <c r="I37" s="115">
        <f t="shared" si="3"/>
        <v>0</v>
      </c>
      <c r="J37" s="117"/>
      <c r="K37" s="118"/>
    </row>
    <row r="38" spans="2:12">
      <c r="B38" s="113">
        <v>204002</v>
      </c>
      <c r="C38" s="119" t="s">
        <v>96</v>
      </c>
      <c r="D38" s="117"/>
      <c r="E38" s="117"/>
      <c r="F38" s="115">
        <f t="shared" si="0"/>
        <v>0</v>
      </c>
      <c r="G38" s="115">
        <f t="shared" si="1"/>
        <v>0</v>
      </c>
      <c r="H38" s="115">
        <f t="shared" si="2"/>
        <v>0</v>
      </c>
      <c r="I38" s="115">
        <f t="shared" si="3"/>
        <v>0</v>
      </c>
      <c r="J38" s="117"/>
      <c r="K38" s="118"/>
    </row>
    <row r="39" spans="2:12">
      <c r="B39" s="113">
        <v>204003</v>
      </c>
      <c r="C39" s="119" t="s">
        <v>97</v>
      </c>
      <c r="D39" s="117"/>
      <c r="E39" s="117"/>
      <c r="F39" s="115">
        <f t="shared" si="0"/>
        <v>0</v>
      </c>
      <c r="G39" s="115">
        <f t="shared" si="1"/>
        <v>0</v>
      </c>
      <c r="H39" s="115">
        <f t="shared" si="2"/>
        <v>0</v>
      </c>
      <c r="I39" s="115">
        <f t="shared" si="3"/>
        <v>0</v>
      </c>
      <c r="J39" s="117"/>
      <c r="K39" s="118"/>
      <c r="L39" s="104"/>
    </row>
    <row r="40" spans="2:12">
      <c r="B40" s="113">
        <v>301001</v>
      </c>
      <c r="C40" s="119" t="s">
        <v>98</v>
      </c>
      <c r="D40" s="117"/>
      <c r="E40" s="117">
        <f>+D9</f>
        <v>50000000</v>
      </c>
      <c r="F40" s="115">
        <f t="shared" si="0"/>
        <v>0</v>
      </c>
      <c r="G40" s="115">
        <f t="shared" si="1"/>
        <v>50000000</v>
      </c>
      <c r="H40" s="115">
        <f t="shared" si="2"/>
        <v>0</v>
      </c>
      <c r="I40" s="115">
        <f t="shared" si="3"/>
        <v>50000000</v>
      </c>
      <c r="J40" s="117"/>
      <c r="K40" s="118"/>
    </row>
    <row r="41" spans="2:12">
      <c r="B41" s="113">
        <v>340002</v>
      </c>
      <c r="C41" s="119" t="s">
        <v>99</v>
      </c>
      <c r="D41" s="120"/>
      <c r="E41" s="117"/>
      <c r="F41" s="115">
        <f t="shared" si="0"/>
        <v>0</v>
      </c>
      <c r="G41" s="115">
        <f t="shared" si="1"/>
        <v>0</v>
      </c>
      <c r="H41" s="115">
        <f t="shared" si="2"/>
        <v>0</v>
      </c>
      <c r="I41" s="115">
        <f t="shared" si="3"/>
        <v>0</v>
      </c>
      <c r="J41" s="117"/>
      <c r="K41" s="118"/>
    </row>
    <row r="42" spans="2:12">
      <c r="B42" s="113">
        <v>340003</v>
      </c>
      <c r="C42" s="119" t="s">
        <v>100</v>
      </c>
      <c r="D42" s="121"/>
      <c r="E42" s="117"/>
      <c r="F42" s="115">
        <f t="shared" si="0"/>
        <v>0</v>
      </c>
      <c r="G42" s="115">
        <f t="shared" si="1"/>
        <v>0</v>
      </c>
      <c r="H42" s="115">
        <f t="shared" si="2"/>
        <v>0</v>
      </c>
      <c r="I42" s="115">
        <f t="shared" si="3"/>
        <v>0</v>
      </c>
      <c r="J42" s="117"/>
      <c r="K42" s="118"/>
    </row>
    <row r="43" spans="2:12">
      <c r="B43" s="113">
        <v>340004</v>
      </c>
      <c r="C43" s="119" t="s">
        <v>101</v>
      </c>
      <c r="D43" s="117"/>
      <c r="E43" s="117"/>
      <c r="F43" s="115">
        <f t="shared" si="0"/>
        <v>0</v>
      </c>
      <c r="G43" s="115">
        <f t="shared" si="1"/>
        <v>0</v>
      </c>
      <c r="H43" s="115">
        <f t="shared" si="2"/>
        <v>0</v>
      </c>
      <c r="I43" s="115">
        <f t="shared" si="3"/>
        <v>0</v>
      </c>
      <c r="J43" s="117"/>
      <c r="K43" s="118"/>
    </row>
    <row r="44" spans="2:12">
      <c r="B44" s="113">
        <v>501001</v>
      </c>
      <c r="C44" s="119" t="s">
        <v>102</v>
      </c>
      <c r="D44" s="120"/>
      <c r="E44" s="120"/>
      <c r="F44" s="120">
        <f>IF(D44&gt;E44,(D44-E44),0)</f>
        <v>0</v>
      </c>
      <c r="G44" s="120">
        <f>IF(E44&gt;D44,E44-D44,0)</f>
        <v>0</v>
      </c>
      <c r="H44" s="120"/>
      <c r="I44" s="120"/>
      <c r="J44" s="120">
        <f>IF(F44&gt;G44,F44,0)</f>
        <v>0</v>
      </c>
      <c r="K44" s="122"/>
    </row>
    <row r="45" spans="2:12" hidden="1">
      <c r="B45" s="113">
        <v>502001</v>
      </c>
      <c r="C45" s="119" t="s">
        <v>103</v>
      </c>
      <c r="D45" s="120"/>
      <c r="E45" s="120"/>
      <c r="F45" s="120">
        <f>IF(D45&gt;E45,(D45-E45),0)</f>
        <v>0</v>
      </c>
      <c r="G45" s="120">
        <f>IF(E45&gt;D45,E45-D45,0)</f>
        <v>0</v>
      </c>
      <c r="H45" s="120"/>
      <c r="I45" s="120"/>
      <c r="J45" s="120">
        <f>IF(F45&gt;G45,F45,0)</f>
        <v>0</v>
      </c>
      <c r="K45" s="122">
        <f>IF(G45&gt;F45,G45,0)</f>
        <v>0</v>
      </c>
    </row>
    <row r="46" spans="2:12">
      <c r="B46" s="113">
        <v>503004</v>
      </c>
      <c r="C46" s="119" t="s">
        <v>104</v>
      </c>
      <c r="D46" s="120"/>
      <c r="E46" s="120"/>
      <c r="F46" s="120">
        <f>IF(D46&gt;E46,(D46-E46),0)</f>
        <v>0</v>
      </c>
      <c r="G46" s="120">
        <f>IF(E46&gt;D46,E46-D46,0)</f>
        <v>0</v>
      </c>
      <c r="H46" s="120"/>
      <c r="I46" s="120"/>
      <c r="J46" s="120">
        <f>IF(F46&gt;G46,F46,0)</f>
        <v>0</v>
      </c>
      <c r="K46" s="122">
        <f t="shared" ref="K46:K95" si="4">IF(G46&gt;F46,G46,0)</f>
        <v>0</v>
      </c>
    </row>
    <row r="47" spans="2:12" hidden="1">
      <c r="B47" s="113">
        <v>505002</v>
      </c>
      <c r="C47" s="119" t="s">
        <v>105</v>
      </c>
      <c r="D47" s="120"/>
      <c r="E47" s="120"/>
      <c r="F47" s="120">
        <f t="shared" ref="F47:F95" si="5">IF(D47&gt;E47,(D47-E47),0)</f>
        <v>0</v>
      </c>
      <c r="G47" s="120">
        <f t="shared" ref="G47:G95" si="6">IF(E47&gt;D47,E47-D47,0)</f>
        <v>0</v>
      </c>
      <c r="H47" s="120"/>
      <c r="I47" s="120"/>
      <c r="J47" s="120">
        <f t="shared" ref="J47:J95" si="7">IF(F47&gt;G47,F47,0)</f>
        <v>0</v>
      </c>
      <c r="K47" s="122">
        <f t="shared" si="4"/>
        <v>0</v>
      </c>
    </row>
    <row r="48" spans="2:12" hidden="1">
      <c r="B48" s="113">
        <v>506001</v>
      </c>
      <c r="C48" s="119" t="s">
        <v>106</v>
      </c>
      <c r="D48" s="120"/>
      <c r="E48" s="120"/>
      <c r="F48" s="120">
        <f t="shared" si="5"/>
        <v>0</v>
      </c>
      <c r="G48" s="120">
        <f t="shared" si="6"/>
        <v>0</v>
      </c>
      <c r="H48" s="120"/>
      <c r="I48" s="120"/>
      <c r="J48" s="120">
        <f t="shared" si="7"/>
        <v>0</v>
      </c>
      <c r="K48" s="122">
        <f t="shared" si="4"/>
        <v>0</v>
      </c>
    </row>
    <row r="49" spans="2:12" hidden="1">
      <c r="B49" s="113">
        <v>506002</v>
      </c>
      <c r="C49" s="119" t="s">
        <v>107</v>
      </c>
      <c r="D49" s="120"/>
      <c r="E49" s="120"/>
      <c r="F49" s="120">
        <f t="shared" si="5"/>
        <v>0</v>
      </c>
      <c r="G49" s="120">
        <f t="shared" si="6"/>
        <v>0</v>
      </c>
      <c r="H49" s="120"/>
      <c r="I49" s="120"/>
      <c r="J49" s="120">
        <f t="shared" si="7"/>
        <v>0</v>
      </c>
      <c r="K49" s="122">
        <f t="shared" si="4"/>
        <v>0</v>
      </c>
    </row>
    <row r="50" spans="2:12">
      <c r="B50" s="113">
        <v>401001</v>
      </c>
      <c r="C50" s="119" t="s">
        <v>108</v>
      </c>
      <c r="D50" s="120"/>
      <c r="E50" s="120"/>
      <c r="F50" s="120">
        <f t="shared" si="5"/>
        <v>0</v>
      </c>
      <c r="G50" s="120">
        <f t="shared" si="6"/>
        <v>0</v>
      </c>
      <c r="H50" s="120"/>
      <c r="I50" s="120"/>
      <c r="J50" s="120">
        <f t="shared" si="7"/>
        <v>0</v>
      </c>
      <c r="K50" s="122">
        <f t="shared" si="4"/>
        <v>0</v>
      </c>
      <c r="L50" s="104"/>
    </row>
    <row r="51" spans="2:12">
      <c r="B51" s="113">
        <v>402001</v>
      </c>
      <c r="C51" s="119" t="s">
        <v>109</v>
      </c>
      <c r="D51" s="120"/>
      <c r="E51" s="120"/>
      <c r="F51" s="120">
        <f t="shared" si="5"/>
        <v>0</v>
      </c>
      <c r="G51" s="120">
        <f t="shared" si="6"/>
        <v>0</v>
      </c>
      <c r="H51" s="120"/>
      <c r="I51" s="120"/>
      <c r="J51" s="120">
        <f t="shared" si="7"/>
        <v>0</v>
      </c>
      <c r="K51" s="122">
        <f t="shared" si="4"/>
        <v>0</v>
      </c>
    </row>
    <row r="52" spans="2:12">
      <c r="B52" s="113">
        <v>404001</v>
      </c>
      <c r="C52" s="119" t="s">
        <v>110</v>
      </c>
      <c r="D52" s="120"/>
      <c r="E52" s="120"/>
      <c r="F52" s="120">
        <f t="shared" si="5"/>
        <v>0</v>
      </c>
      <c r="G52" s="120">
        <f t="shared" si="6"/>
        <v>0</v>
      </c>
      <c r="H52" s="120"/>
      <c r="I52" s="120"/>
      <c r="J52" s="120">
        <f t="shared" si="7"/>
        <v>0</v>
      </c>
      <c r="K52" s="122">
        <f t="shared" si="4"/>
        <v>0</v>
      </c>
    </row>
    <row r="53" spans="2:12" hidden="1">
      <c r="B53" s="113">
        <v>404004</v>
      </c>
      <c r="C53" s="119" t="s">
        <v>111</v>
      </c>
      <c r="D53" s="120"/>
      <c r="E53" s="120"/>
      <c r="F53" s="120">
        <f t="shared" si="5"/>
        <v>0</v>
      </c>
      <c r="G53" s="120">
        <f t="shared" si="6"/>
        <v>0</v>
      </c>
      <c r="H53" s="120"/>
      <c r="I53" s="120"/>
      <c r="J53" s="120">
        <f t="shared" si="7"/>
        <v>0</v>
      </c>
      <c r="K53" s="122">
        <f t="shared" si="4"/>
        <v>0</v>
      </c>
    </row>
    <row r="54" spans="2:12">
      <c r="B54" s="113">
        <v>404007</v>
      </c>
      <c r="C54" s="119" t="s">
        <v>112</v>
      </c>
      <c r="D54" s="120"/>
      <c r="E54" s="120"/>
      <c r="F54" s="120">
        <f t="shared" si="5"/>
        <v>0</v>
      </c>
      <c r="G54" s="120">
        <f t="shared" si="6"/>
        <v>0</v>
      </c>
      <c r="H54" s="120"/>
      <c r="I54" s="120"/>
      <c r="J54" s="120">
        <f t="shared" si="7"/>
        <v>0</v>
      </c>
      <c r="K54" s="122">
        <f t="shared" si="4"/>
        <v>0</v>
      </c>
      <c r="L54" s="104"/>
    </row>
    <row r="55" spans="2:12" hidden="1">
      <c r="B55" s="113">
        <v>404009</v>
      </c>
      <c r="C55" s="119" t="s">
        <v>113</v>
      </c>
      <c r="D55" s="120"/>
      <c r="E55" s="120"/>
      <c r="F55" s="120">
        <f t="shared" si="5"/>
        <v>0</v>
      </c>
      <c r="G55" s="120">
        <f t="shared" si="6"/>
        <v>0</v>
      </c>
      <c r="H55" s="120"/>
      <c r="I55" s="120"/>
      <c r="J55" s="120">
        <f t="shared" si="7"/>
        <v>0</v>
      </c>
      <c r="K55" s="122">
        <f t="shared" si="4"/>
        <v>0</v>
      </c>
    </row>
    <row r="56" spans="2:12" hidden="1">
      <c r="B56" s="113">
        <v>404010</v>
      </c>
      <c r="C56" s="119" t="s">
        <v>114</v>
      </c>
      <c r="D56" s="120"/>
      <c r="E56" s="120"/>
      <c r="F56" s="120">
        <f t="shared" si="5"/>
        <v>0</v>
      </c>
      <c r="G56" s="120">
        <f t="shared" si="6"/>
        <v>0</v>
      </c>
      <c r="H56" s="120"/>
      <c r="I56" s="120"/>
      <c r="J56" s="120">
        <f t="shared" si="7"/>
        <v>0</v>
      </c>
      <c r="K56" s="122">
        <f t="shared" si="4"/>
        <v>0</v>
      </c>
    </row>
    <row r="57" spans="2:12" hidden="1">
      <c r="B57" s="113">
        <v>404011</v>
      </c>
      <c r="C57" s="119" t="s">
        <v>115</v>
      </c>
      <c r="D57" s="120"/>
      <c r="E57" s="120"/>
      <c r="F57" s="120">
        <f t="shared" si="5"/>
        <v>0</v>
      </c>
      <c r="G57" s="120">
        <f t="shared" si="6"/>
        <v>0</v>
      </c>
      <c r="H57" s="120"/>
      <c r="I57" s="120"/>
      <c r="J57" s="120">
        <f t="shared" si="7"/>
        <v>0</v>
      </c>
      <c r="K57" s="122">
        <f t="shared" si="4"/>
        <v>0</v>
      </c>
    </row>
    <row r="58" spans="2:12" hidden="1">
      <c r="B58" s="113">
        <v>405003</v>
      </c>
      <c r="C58" s="119" t="s">
        <v>116</v>
      </c>
      <c r="D58" s="120"/>
      <c r="E58" s="120"/>
      <c r="F58" s="120">
        <f t="shared" si="5"/>
        <v>0</v>
      </c>
      <c r="G58" s="120">
        <f t="shared" si="6"/>
        <v>0</v>
      </c>
      <c r="H58" s="120"/>
      <c r="I58" s="120"/>
      <c r="J58" s="120">
        <f t="shared" si="7"/>
        <v>0</v>
      </c>
      <c r="K58" s="122">
        <f t="shared" si="4"/>
        <v>0</v>
      </c>
    </row>
    <row r="59" spans="2:12" hidden="1">
      <c r="B59" s="113">
        <v>405005</v>
      </c>
      <c r="C59" s="119" t="s">
        <v>117</v>
      </c>
      <c r="D59" s="120"/>
      <c r="E59" s="120"/>
      <c r="F59" s="120">
        <f t="shared" si="5"/>
        <v>0</v>
      </c>
      <c r="G59" s="120">
        <f t="shared" si="6"/>
        <v>0</v>
      </c>
      <c r="H59" s="120"/>
      <c r="I59" s="120"/>
      <c r="J59" s="120">
        <f t="shared" si="7"/>
        <v>0</v>
      </c>
      <c r="K59" s="122">
        <f t="shared" si="4"/>
        <v>0</v>
      </c>
    </row>
    <row r="60" spans="2:12">
      <c r="B60" s="113">
        <v>405006</v>
      </c>
      <c r="C60" s="119" t="s">
        <v>118</v>
      </c>
      <c r="D60" s="120"/>
      <c r="E60" s="120"/>
      <c r="F60" s="120">
        <f t="shared" si="5"/>
        <v>0</v>
      </c>
      <c r="G60" s="120">
        <f t="shared" si="6"/>
        <v>0</v>
      </c>
      <c r="H60" s="120"/>
      <c r="I60" s="120"/>
      <c r="J60" s="120">
        <f t="shared" si="7"/>
        <v>0</v>
      </c>
      <c r="K60" s="122">
        <f t="shared" si="4"/>
        <v>0</v>
      </c>
    </row>
    <row r="61" spans="2:12" hidden="1">
      <c r="B61" s="113">
        <v>406001</v>
      </c>
      <c r="C61" s="123" t="s">
        <v>119</v>
      </c>
      <c r="D61" s="120"/>
      <c r="E61" s="120"/>
      <c r="F61" s="120">
        <f t="shared" si="5"/>
        <v>0</v>
      </c>
      <c r="G61" s="120">
        <f t="shared" si="6"/>
        <v>0</v>
      </c>
      <c r="H61" s="120"/>
      <c r="I61" s="120"/>
      <c r="J61" s="120">
        <f t="shared" si="7"/>
        <v>0</v>
      </c>
      <c r="K61" s="122">
        <f t="shared" si="4"/>
        <v>0</v>
      </c>
    </row>
    <row r="62" spans="2:12" hidden="1">
      <c r="B62" s="113">
        <v>406002</v>
      </c>
      <c r="C62" s="123" t="s">
        <v>120</v>
      </c>
      <c r="D62" s="120"/>
      <c r="E62" s="120"/>
      <c r="F62" s="120">
        <f t="shared" si="5"/>
        <v>0</v>
      </c>
      <c r="G62" s="120">
        <f t="shared" si="6"/>
        <v>0</v>
      </c>
      <c r="H62" s="120"/>
      <c r="I62" s="120"/>
      <c r="J62" s="120">
        <f t="shared" si="7"/>
        <v>0</v>
      </c>
      <c r="K62" s="122">
        <f t="shared" si="4"/>
        <v>0</v>
      </c>
    </row>
    <row r="63" spans="2:12" hidden="1">
      <c r="B63" s="113">
        <v>406003</v>
      </c>
      <c r="C63" s="123" t="s">
        <v>121</v>
      </c>
      <c r="D63" s="120"/>
      <c r="E63" s="120"/>
      <c r="F63" s="120">
        <f t="shared" si="5"/>
        <v>0</v>
      </c>
      <c r="G63" s="120">
        <f t="shared" si="6"/>
        <v>0</v>
      </c>
      <c r="H63" s="120"/>
      <c r="I63" s="120"/>
      <c r="J63" s="120">
        <f t="shared" si="7"/>
        <v>0</v>
      </c>
      <c r="K63" s="122">
        <f t="shared" si="4"/>
        <v>0</v>
      </c>
    </row>
    <row r="64" spans="2:12" hidden="1">
      <c r="B64" s="113">
        <v>406005</v>
      </c>
      <c r="C64" s="123" t="s">
        <v>122</v>
      </c>
      <c r="D64" s="120"/>
      <c r="E64" s="120"/>
      <c r="F64" s="120">
        <f t="shared" si="5"/>
        <v>0</v>
      </c>
      <c r="G64" s="120">
        <f t="shared" si="6"/>
        <v>0</v>
      </c>
      <c r="H64" s="120"/>
      <c r="I64" s="120"/>
      <c r="J64" s="120">
        <f t="shared" si="7"/>
        <v>0</v>
      </c>
      <c r="K64" s="122">
        <f t="shared" si="4"/>
        <v>0</v>
      </c>
    </row>
    <row r="65" spans="2:12" hidden="1">
      <c r="B65" s="113">
        <v>406006</v>
      </c>
      <c r="C65" s="119" t="s">
        <v>123</v>
      </c>
      <c r="D65" s="120"/>
      <c r="E65" s="120"/>
      <c r="F65" s="120">
        <f t="shared" si="5"/>
        <v>0</v>
      </c>
      <c r="G65" s="120">
        <f t="shared" si="6"/>
        <v>0</v>
      </c>
      <c r="H65" s="120"/>
      <c r="I65" s="120"/>
      <c r="J65" s="120">
        <f t="shared" si="7"/>
        <v>0</v>
      </c>
      <c r="K65" s="122">
        <f t="shared" si="4"/>
        <v>0</v>
      </c>
    </row>
    <row r="66" spans="2:12" hidden="1">
      <c r="B66" s="113">
        <v>406007</v>
      </c>
      <c r="C66" s="123" t="s">
        <v>124</v>
      </c>
      <c r="D66" s="120"/>
      <c r="E66" s="120"/>
      <c r="F66" s="120">
        <f t="shared" si="5"/>
        <v>0</v>
      </c>
      <c r="G66" s="120">
        <f t="shared" si="6"/>
        <v>0</v>
      </c>
      <c r="H66" s="120"/>
      <c r="I66" s="120"/>
      <c r="J66" s="120">
        <f t="shared" si="7"/>
        <v>0</v>
      </c>
      <c r="K66" s="122">
        <f t="shared" si="4"/>
        <v>0</v>
      </c>
    </row>
    <row r="67" spans="2:12" hidden="1">
      <c r="B67" s="113">
        <v>406008</v>
      </c>
      <c r="C67" s="119" t="s">
        <v>125</v>
      </c>
      <c r="D67" s="120"/>
      <c r="E67" s="120"/>
      <c r="F67" s="120">
        <f t="shared" si="5"/>
        <v>0</v>
      </c>
      <c r="G67" s="120">
        <f t="shared" si="6"/>
        <v>0</v>
      </c>
      <c r="H67" s="120"/>
      <c r="I67" s="120"/>
      <c r="J67" s="120">
        <f t="shared" si="7"/>
        <v>0</v>
      </c>
      <c r="K67" s="122">
        <f t="shared" si="4"/>
        <v>0</v>
      </c>
    </row>
    <row r="68" spans="2:12" hidden="1">
      <c r="B68" s="113">
        <v>407001</v>
      </c>
      <c r="C68" s="119" t="s">
        <v>126</v>
      </c>
      <c r="D68" s="120"/>
      <c r="E68" s="120"/>
      <c r="F68" s="120">
        <f t="shared" si="5"/>
        <v>0</v>
      </c>
      <c r="G68" s="120">
        <f t="shared" si="6"/>
        <v>0</v>
      </c>
      <c r="H68" s="120"/>
      <c r="I68" s="120"/>
      <c r="J68" s="120">
        <f t="shared" si="7"/>
        <v>0</v>
      </c>
      <c r="K68" s="122">
        <f t="shared" si="4"/>
        <v>0</v>
      </c>
    </row>
    <row r="69" spans="2:12" hidden="1">
      <c r="B69" s="113">
        <v>407007</v>
      </c>
      <c r="C69" s="119" t="s">
        <v>127</v>
      </c>
      <c r="D69" s="120"/>
      <c r="E69" s="120"/>
      <c r="F69" s="120">
        <f t="shared" si="5"/>
        <v>0</v>
      </c>
      <c r="G69" s="120">
        <f t="shared" si="6"/>
        <v>0</v>
      </c>
      <c r="H69" s="120"/>
      <c r="I69" s="120"/>
      <c r="J69" s="120">
        <f t="shared" si="7"/>
        <v>0</v>
      </c>
      <c r="K69" s="122">
        <f t="shared" si="4"/>
        <v>0</v>
      </c>
    </row>
    <row r="70" spans="2:12" hidden="1">
      <c r="B70" s="113">
        <v>407010</v>
      </c>
      <c r="C70" s="119" t="s">
        <v>128</v>
      </c>
      <c r="D70" s="120"/>
      <c r="E70" s="120"/>
      <c r="F70" s="120">
        <f t="shared" si="5"/>
        <v>0</v>
      </c>
      <c r="G70" s="120">
        <f t="shared" si="6"/>
        <v>0</v>
      </c>
      <c r="H70" s="120"/>
      <c r="I70" s="120"/>
      <c r="J70" s="120">
        <f t="shared" si="7"/>
        <v>0</v>
      </c>
      <c r="K70" s="122">
        <f t="shared" si="4"/>
        <v>0</v>
      </c>
      <c r="L70" s="90" t="s">
        <v>129</v>
      </c>
    </row>
    <row r="71" spans="2:12" hidden="1">
      <c r="B71" s="113">
        <v>408001</v>
      </c>
      <c r="C71" s="119" t="s">
        <v>130</v>
      </c>
      <c r="D71" s="120"/>
      <c r="E71" s="120"/>
      <c r="F71" s="120">
        <f t="shared" si="5"/>
        <v>0</v>
      </c>
      <c r="G71" s="120">
        <f t="shared" si="6"/>
        <v>0</v>
      </c>
      <c r="H71" s="120"/>
      <c r="I71" s="120"/>
      <c r="J71" s="120">
        <f t="shared" si="7"/>
        <v>0</v>
      </c>
      <c r="K71" s="122">
        <f t="shared" si="4"/>
        <v>0</v>
      </c>
    </row>
    <row r="72" spans="2:12" hidden="1">
      <c r="B72" s="113">
        <v>408002</v>
      </c>
      <c r="C72" s="119" t="s">
        <v>131</v>
      </c>
      <c r="D72" s="120"/>
      <c r="E72" s="120"/>
      <c r="F72" s="120">
        <f t="shared" si="5"/>
        <v>0</v>
      </c>
      <c r="G72" s="120">
        <f t="shared" si="6"/>
        <v>0</v>
      </c>
      <c r="H72" s="120"/>
      <c r="I72" s="120"/>
      <c r="J72" s="120">
        <f t="shared" si="7"/>
        <v>0</v>
      </c>
      <c r="K72" s="122">
        <f t="shared" si="4"/>
        <v>0</v>
      </c>
    </row>
    <row r="73" spans="2:12" hidden="1">
      <c r="B73" s="113">
        <v>408005</v>
      </c>
      <c r="C73" s="119" t="s">
        <v>132</v>
      </c>
      <c r="D73" s="120"/>
      <c r="E73" s="120"/>
      <c r="F73" s="120">
        <f t="shared" si="5"/>
        <v>0</v>
      </c>
      <c r="G73" s="120">
        <f t="shared" si="6"/>
        <v>0</v>
      </c>
      <c r="H73" s="120"/>
      <c r="I73" s="120"/>
      <c r="J73" s="120">
        <f t="shared" si="7"/>
        <v>0</v>
      </c>
      <c r="K73" s="122">
        <f t="shared" si="4"/>
        <v>0</v>
      </c>
    </row>
    <row r="74" spans="2:12" hidden="1">
      <c r="B74" s="113">
        <v>408006</v>
      </c>
      <c r="C74" s="119" t="s">
        <v>133</v>
      </c>
      <c r="D74" s="120"/>
      <c r="E74" s="120"/>
      <c r="F74" s="120">
        <f t="shared" si="5"/>
        <v>0</v>
      </c>
      <c r="G74" s="120">
        <f t="shared" si="6"/>
        <v>0</v>
      </c>
      <c r="H74" s="120"/>
      <c r="I74" s="120"/>
      <c r="J74" s="120">
        <f t="shared" si="7"/>
        <v>0</v>
      </c>
      <c r="K74" s="122">
        <f t="shared" si="4"/>
        <v>0</v>
      </c>
    </row>
    <row r="75" spans="2:12" hidden="1">
      <c r="B75" s="113">
        <v>408008</v>
      </c>
      <c r="C75" s="119" t="s">
        <v>134</v>
      </c>
      <c r="D75" s="120"/>
      <c r="E75" s="120"/>
      <c r="F75" s="120">
        <f t="shared" si="5"/>
        <v>0</v>
      </c>
      <c r="G75" s="120">
        <f t="shared" si="6"/>
        <v>0</v>
      </c>
      <c r="H75" s="120"/>
      <c r="I75" s="120"/>
      <c r="J75" s="120">
        <f t="shared" si="7"/>
        <v>0</v>
      </c>
      <c r="K75" s="122">
        <f t="shared" si="4"/>
        <v>0</v>
      </c>
    </row>
    <row r="76" spans="2:12" hidden="1">
      <c r="B76" s="113">
        <v>409001</v>
      </c>
      <c r="C76" s="119" t="s">
        <v>135</v>
      </c>
      <c r="D76" s="120"/>
      <c r="E76" s="120"/>
      <c r="F76" s="120">
        <f t="shared" si="5"/>
        <v>0</v>
      </c>
      <c r="G76" s="120">
        <f t="shared" si="6"/>
        <v>0</v>
      </c>
      <c r="H76" s="120"/>
      <c r="I76" s="120"/>
      <c r="J76" s="120">
        <f t="shared" si="7"/>
        <v>0</v>
      </c>
      <c r="K76" s="122">
        <f t="shared" si="4"/>
        <v>0</v>
      </c>
      <c r="L76" s="90" t="s">
        <v>136</v>
      </c>
    </row>
    <row r="77" spans="2:12" hidden="1">
      <c r="B77" s="113">
        <v>409007</v>
      </c>
      <c r="C77" s="119" t="s">
        <v>137</v>
      </c>
      <c r="D77" s="120"/>
      <c r="E77" s="120"/>
      <c r="F77" s="120">
        <f t="shared" si="5"/>
        <v>0</v>
      </c>
      <c r="G77" s="120">
        <f t="shared" si="6"/>
        <v>0</v>
      </c>
      <c r="H77" s="120"/>
      <c r="I77" s="120"/>
      <c r="J77" s="120">
        <f t="shared" si="7"/>
        <v>0</v>
      </c>
      <c r="K77" s="122">
        <f t="shared" si="4"/>
        <v>0</v>
      </c>
    </row>
    <row r="78" spans="2:12" ht="10.5" hidden="1" customHeight="1">
      <c r="B78" s="113">
        <v>410001</v>
      </c>
      <c r="C78" s="119" t="s">
        <v>138</v>
      </c>
      <c r="D78" s="120"/>
      <c r="E78" s="120"/>
      <c r="F78" s="120">
        <f t="shared" si="5"/>
        <v>0</v>
      </c>
      <c r="G78" s="120">
        <f t="shared" si="6"/>
        <v>0</v>
      </c>
      <c r="H78" s="120"/>
      <c r="I78" s="120"/>
      <c r="J78" s="120">
        <f t="shared" si="7"/>
        <v>0</v>
      </c>
      <c r="K78" s="122">
        <f t="shared" si="4"/>
        <v>0</v>
      </c>
    </row>
    <row r="79" spans="2:12" hidden="1">
      <c r="B79" s="113">
        <v>410002</v>
      </c>
      <c r="C79" s="119" t="s">
        <v>139</v>
      </c>
      <c r="D79" s="120"/>
      <c r="E79" s="120"/>
      <c r="F79" s="120">
        <f t="shared" si="5"/>
        <v>0</v>
      </c>
      <c r="G79" s="120">
        <f t="shared" si="6"/>
        <v>0</v>
      </c>
      <c r="H79" s="120"/>
      <c r="I79" s="120"/>
      <c r="J79" s="120">
        <f t="shared" si="7"/>
        <v>0</v>
      </c>
      <c r="K79" s="122">
        <f t="shared" si="4"/>
        <v>0</v>
      </c>
    </row>
    <row r="80" spans="2:12" hidden="1">
      <c r="B80" s="113">
        <v>411001</v>
      </c>
      <c r="C80" s="119" t="s">
        <v>140</v>
      </c>
      <c r="D80" s="120"/>
      <c r="E80" s="120"/>
      <c r="F80" s="120">
        <f t="shared" si="5"/>
        <v>0</v>
      </c>
      <c r="G80" s="120">
        <f t="shared" si="6"/>
        <v>0</v>
      </c>
      <c r="H80" s="120"/>
      <c r="I80" s="120"/>
      <c r="J80" s="120">
        <f t="shared" si="7"/>
        <v>0</v>
      </c>
      <c r="K80" s="122">
        <f t="shared" si="4"/>
        <v>0</v>
      </c>
    </row>
    <row r="81" spans="2:12" hidden="1">
      <c r="B81" s="113">
        <v>412001</v>
      </c>
      <c r="C81" s="119" t="s">
        <v>141</v>
      </c>
      <c r="D81" s="120"/>
      <c r="E81" s="120"/>
      <c r="F81" s="120">
        <f t="shared" si="5"/>
        <v>0</v>
      </c>
      <c r="G81" s="120">
        <f t="shared" si="6"/>
        <v>0</v>
      </c>
      <c r="H81" s="120"/>
      <c r="I81" s="120"/>
      <c r="J81" s="120">
        <f t="shared" si="7"/>
        <v>0</v>
      </c>
      <c r="K81" s="122">
        <f t="shared" si="4"/>
        <v>0</v>
      </c>
    </row>
    <row r="82" spans="2:12" hidden="1">
      <c r="B82" s="113">
        <v>412002</v>
      </c>
      <c r="C82" s="119" t="s">
        <v>142</v>
      </c>
      <c r="D82" s="120"/>
      <c r="E82" s="120"/>
      <c r="F82" s="120">
        <f t="shared" si="5"/>
        <v>0</v>
      </c>
      <c r="G82" s="120">
        <f t="shared" si="6"/>
        <v>0</v>
      </c>
      <c r="H82" s="120"/>
      <c r="I82" s="120"/>
      <c r="J82" s="120">
        <f t="shared" si="7"/>
        <v>0</v>
      </c>
      <c r="K82" s="122">
        <f t="shared" si="4"/>
        <v>0</v>
      </c>
    </row>
    <row r="83" spans="2:12" hidden="1">
      <c r="B83" s="113">
        <v>412003</v>
      </c>
      <c r="C83" s="119" t="s">
        <v>143</v>
      </c>
      <c r="D83" s="120"/>
      <c r="E83" s="120"/>
      <c r="F83" s="120">
        <f t="shared" si="5"/>
        <v>0</v>
      </c>
      <c r="G83" s="120">
        <f t="shared" si="6"/>
        <v>0</v>
      </c>
      <c r="H83" s="120"/>
      <c r="I83" s="120"/>
      <c r="J83" s="120">
        <f t="shared" si="7"/>
        <v>0</v>
      </c>
      <c r="K83" s="122">
        <f t="shared" si="4"/>
        <v>0</v>
      </c>
    </row>
    <row r="84" spans="2:12" hidden="1">
      <c r="B84" s="113">
        <v>412005</v>
      </c>
      <c r="C84" s="119" t="s">
        <v>144</v>
      </c>
      <c r="D84" s="120"/>
      <c r="E84" s="120"/>
      <c r="F84" s="120">
        <f t="shared" si="5"/>
        <v>0</v>
      </c>
      <c r="G84" s="120">
        <f t="shared" si="6"/>
        <v>0</v>
      </c>
      <c r="H84" s="120"/>
      <c r="I84" s="120"/>
      <c r="J84" s="120">
        <f t="shared" si="7"/>
        <v>0</v>
      </c>
      <c r="K84" s="122">
        <f t="shared" si="4"/>
        <v>0</v>
      </c>
    </row>
    <row r="85" spans="2:12" hidden="1">
      <c r="B85" s="113">
        <v>412006</v>
      </c>
      <c r="C85" s="119" t="s">
        <v>145</v>
      </c>
      <c r="D85" s="120"/>
      <c r="E85" s="120"/>
      <c r="F85" s="120">
        <f t="shared" si="5"/>
        <v>0</v>
      </c>
      <c r="G85" s="120">
        <f t="shared" si="6"/>
        <v>0</v>
      </c>
      <c r="H85" s="120"/>
      <c r="I85" s="120"/>
      <c r="J85" s="120">
        <f t="shared" si="7"/>
        <v>0</v>
      </c>
      <c r="K85" s="122">
        <f t="shared" si="4"/>
        <v>0</v>
      </c>
    </row>
    <row r="86" spans="2:12" hidden="1">
      <c r="B86" s="113">
        <v>412007</v>
      </c>
      <c r="C86" s="119" t="s">
        <v>146</v>
      </c>
      <c r="D86" s="120"/>
      <c r="E86" s="120"/>
      <c r="F86" s="120">
        <f t="shared" si="5"/>
        <v>0</v>
      </c>
      <c r="G86" s="120">
        <f t="shared" si="6"/>
        <v>0</v>
      </c>
      <c r="H86" s="120"/>
      <c r="I86" s="120"/>
      <c r="J86" s="120">
        <f t="shared" si="7"/>
        <v>0</v>
      </c>
      <c r="K86" s="122">
        <f t="shared" si="4"/>
        <v>0</v>
      </c>
    </row>
    <row r="87" spans="2:12">
      <c r="B87" s="113">
        <v>413001</v>
      </c>
      <c r="C87" s="119" t="s">
        <v>147</v>
      </c>
      <c r="D87" s="120"/>
      <c r="E87" s="120"/>
      <c r="F87" s="120">
        <f t="shared" si="5"/>
        <v>0</v>
      </c>
      <c r="G87" s="120">
        <f t="shared" si="6"/>
        <v>0</v>
      </c>
      <c r="H87" s="120"/>
      <c r="I87" s="120"/>
      <c r="J87" s="120">
        <f t="shared" si="7"/>
        <v>0</v>
      </c>
      <c r="K87" s="122">
        <f t="shared" si="4"/>
        <v>0</v>
      </c>
    </row>
    <row r="88" spans="2:12" hidden="1">
      <c r="B88" s="113">
        <v>413002</v>
      </c>
      <c r="C88" s="119" t="s">
        <v>148</v>
      </c>
      <c r="D88" s="120"/>
      <c r="E88" s="120"/>
      <c r="F88" s="120">
        <f t="shared" si="5"/>
        <v>0</v>
      </c>
      <c r="G88" s="120">
        <f t="shared" si="6"/>
        <v>0</v>
      </c>
      <c r="H88" s="120"/>
      <c r="I88" s="120"/>
      <c r="J88" s="120">
        <f t="shared" si="7"/>
        <v>0</v>
      </c>
      <c r="K88" s="122">
        <f t="shared" si="4"/>
        <v>0</v>
      </c>
    </row>
    <row r="89" spans="2:12">
      <c r="B89" s="113">
        <v>415003</v>
      </c>
      <c r="C89" s="123" t="s">
        <v>149</v>
      </c>
      <c r="D89" s="120"/>
      <c r="E89" s="120"/>
      <c r="F89" s="120">
        <f t="shared" si="5"/>
        <v>0</v>
      </c>
      <c r="G89" s="120">
        <f t="shared" si="6"/>
        <v>0</v>
      </c>
      <c r="H89" s="120"/>
      <c r="I89" s="120"/>
      <c r="J89" s="120">
        <f t="shared" si="7"/>
        <v>0</v>
      </c>
      <c r="K89" s="122">
        <f t="shared" si="4"/>
        <v>0</v>
      </c>
    </row>
    <row r="90" spans="2:12" hidden="1">
      <c r="B90" s="113">
        <v>415004</v>
      </c>
      <c r="C90" s="119" t="s">
        <v>150</v>
      </c>
      <c r="D90" s="120"/>
      <c r="E90" s="120"/>
      <c r="F90" s="120">
        <f t="shared" si="5"/>
        <v>0</v>
      </c>
      <c r="G90" s="120">
        <f t="shared" si="6"/>
        <v>0</v>
      </c>
      <c r="H90" s="120"/>
      <c r="I90" s="120"/>
      <c r="J90" s="120">
        <f t="shared" si="7"/>
        <v>0</v>
      </c>
      <c r="K90" s="122">
        <f t="shared" si="4"/>
        <v>0</v>
      </c>
      <c r="L90" s="90" t="s">
        <v>151</v>
      </c>
    </row>
    <row r="91" spans="2:12">
      <c r="B91" s="113">
        <v>415005</v>
      </c>
      <c r="C91" s="119" t="s">
        <v>152</v>
      </c>
      <c r="D91" s="120"/>
      <c r="E91" s="120"/>
      <c r="F91" s="120">
        <f t="shared" si="5"/>
        <v>0</v>
      </c>
      <c r="G91" s="120">
        <f t="shared" si="6"/>
        <v>0</v>
      </c>
      <c r="H91" s="120"/>
      <c r="I91" s="120"/>
      <c r="J91" s="120">
        <f t="shared" si="7"/>
        <v>0</v>
      </c>
      <c r="K91" s="122">
        <f t="shared" si="4"/>
        <v>0</v>
      </c>
    </row>
    <row r="92" spans="2:12" hidden="1">
      <c r="B92" s="113">
        <v>415006</v>
      </c>
      <c r="C92" s="119" t="s">
        <v>153</v>
      </c>
      <c r="D92" s="120"/>
      <c r="E92" s="120"/>
      <c r="F92" s="120">
        <f t="shared" si="5"/>
        <v>0</v>
      </c>
      <c r="G92" s="120">
        <f t="shared" si="6"/>
        <v>0</v>
      </c>
      <c r="H92" s="120"/>
      <c r="I92" s="120"/>
      <c r="J92" s="120">
        <f t="shared" si="7"/>
        <v>0</v>
      </c>
      <c r="K92" s="122">
        <f t="shared" si="4"/>
        <v>0</v>
      </c>
    </row>
    <row r="93" spans="2:12">
      <c r="B93" s="113">
        <v>417001</v>
      </c>
      <c r="C93" s="119" t="s">
        <v>154</v>
      </c>
      <c r="D93" s="120"/>
      <c r="E93" s="120"/>
      <c r="F93" s="120">
        <f t="shared" si="5"/>
        <v>0</v>
      </c>
      <c r="G93" s="120">
        <f t="shared" si="6"/>
        <v>0</v>
      </c>
      <c r="H93" s="120"/>
      <c r="I93" s="120"/>
      <c r="J93" s="120">
        <f t="shared" si="7"/>
        <v>0</v>
      </c>
      <c r="K93" s="122">
        <f t="shared" si="4"/>
        <v>0</v>
      </c>
    </row>
    <row r="94" spans="2:12" hidden="1">
      <c r="B94" s="113">
        <v>417417</v>
      </c>
      <c r="C94" s="119" t="s">
        <v>155</v>
      </c>
      <c r="D94" s="120"/>
      <c r="E94" s="120"/>
      <c r="F94" s="120">
        <f t="shared" si="5"/>
        <v>0</v>
      </c>
      <c r="G94" s="120">
        <f t="shared" si="6"/>
        <v>0</v>
      </c>
      <c r="H94" s="120"/>
      <c r="I94" s="120"/>
      <c r="J94" s="120">
        <f t="shared" si="7"/>
        <v>0</v>
      </c>
      <c r="K94" s="122">
        <f t="shared" si="4"/>
        <v>0</v>
      </c>
    </row>
    <row r="95" spans="2:12" hidden="1">
      <c r="B95" s="113">
        <v>418001</v>
      </c>
      <c r="C95" s="119" t="s">
        <v>156</v>
      </c>
      <c r="D95" s="120"/>
      <c r="E95" s="120"/>
      <c r="F95" s="120">
        <f t="shared" si="5"/>
        <v>0</v>
      </c>
      <c r="G95" s="120">
        <f t="shared" si="6"/>
        <v>0</v>
      </c>
      <c r="H95" s="120"/>
      <c r="I95" s="120"/>
      <c r="J95" s="120">
        <f t="shared" si="7"/>
        <v>0</v>
      </c>
      <c r="K95" s="122">
        <f t="shared" si="4"/>
        <v>0</v>
      </c>
    </row>
    <row r="96" spans="2:12" ht="13.5" thickBot="1">
      <c r="B96" s="113">
        <v>422001</v>
      </c>
      <c r="C96" s="119" t="s">
        <v>157</v>
      </c>
      <c r="D96" s="120"/>
      <c r="E96" s="120"/>
      <c r="F96" s="120">
        <f>IF(D96&gt;E96,(D96-E96),0)</f>
        <v>0</v>
      </c>
      <c r="G96" s="120">
        <f>IF(E96&gt;D96,E96-D96,0)</f>
        <v>0</v>
      </c>
      <c r="H96" s="120"/>
      <c r="I96" s="120"/>
      <c r="J96" s="120">
        <f>IF(F96&gt;G96,F96,0)</f>
        <v>0</v>
      </c>
      <c r="K96" s="122">
        <f>IF(G96&gt;F96,G96,0)</f>
        <v>0</v>
      </c>
      <c r="L96" s="90" t="s">
        <v>158</v>
      </c>
    </row>
    <row r="97" spans="2:11">
      <c r="B97" s="105"/>
      <c r="C97" s="106" t="s">
        <v>159</v>
      </c>
      <c r="D97" s="107">
        <f t="shared" ref="D97:K97" si="8">SUM(D9:D96)</f>
        <v>50000000</v>
      </c>
      <c r="E97" s="107">
        <f t="shared" si="8"/>
        <v>50000000</v>
      </c>
      <c r="F97" s="107">
        <f t="shared" si="8"/>
        <v>50000000</v>
      </c>
      <c r="G97" s="107">
        <f t="shared" si="8"/>
        <v>50000000</v>
      </c>
      <c r="H97" s="107">
        <f t="shared" si="8"/>
        <v>50000000</v>
      </c>
      <c r="I97" s="107">
        <f t="shared" si="8"/>
        <v>50000000</v>
      </c>
      <c r="J97" s="107">
        <f t="shared" si="8"/>
        <v>0</v>
      </c>
      <c r="K97" s="107">
        <f t="shared" si="8"/>
        <v>0</v>
      </c>
    </row>
    <row r="98" spans="2:11">
      <c r="B98" s="105"/>
      <c r="C98" s="108" t="s">
        <v>160</v>
      </c>
      <c r="D98" s="103">
        <v>0</v>
      </c>
      <c r="E98" s="103">
        <v>0</v>
      </c>
      <c r="F98" s="109">
        <v>0</v>
      </c>
      <c r="G98" s="109">
        <v>0</v>
      </c>
      <c r="H98" s="109">
        <v>0</v>
      </c>
      <c r="I98" s="110">
        <f>+H97-I97</f>
        <v>0</v>
      </c>
      <c r="J98" s="110">
        <f>+K97-J97</f>
        <v>0</v>
      </c>
      <c r="K98" s="109">
        <v>0</v>
      </c>
    </row>
    <row r="99" spans="2:11" ht="13.5" thickBot="1">
      <c r="B99" s="105"/>
      <c r="C99" s="111" t="s">
        <v>161</v>
      </c>
      <c r="D99" s="112">
        <f>+D97+D98</f>
        <v>50000000</v>
      </c>
      <c r="E99" s="112">
        <f t="shared" ref="E99:K99" si="9">+E97+E98</f>
        <v>50000000</v>
      </c>
      <c r="F99" s="112">
        <f t="shared" si="9"/>
        <v>50000000</v>
      </c>
      <c r="G99" s="112">
        <f t="shared" si="9"/>
        <v>50000000</v>
      </c>
      <c r="H99" s="112">
        <f t="shared" si="9"/>
        <v>50000000</v>
      </c>
      <c r="I99" s="112">
        <f t="shared" si="9"/>
        <v>50000000</v>
      </c>
      <c r="J99" s="112">
        <f t="shared" si="9"/>
        <v>0</v>
      </c>
      <c r="K99" s="112">
        <f t="shared" si="9"/>
        <v>0</v>
      </c>
    </row>
    <row r="101" spans="2:11">
      <c r="D101" s="104"/>
      <c r="E101" s="104">
        <f>+D99-E99</f>
        <v>0</v>
      </c>
      <c r="F101" s="104"/>
      <c r="G101" s="104">
        <f>+F99-G99</f>
        <v>0</v>
      </c>
      <c r="J101" s="104">
        <f>+J98-I98</f>
        <v>0</v>
      </c>
    </row>
  </sheetData>
  <mergeCells count="6">
    <mergeCell ref="B7:B8"/>
    <mergeCell ref="C7:C8"/>
    <mergeCell ref="D7:E7"/>
    <mergeCell ref="F7:G7"/>
    <mergeCell ref="H7:I7"/>
    <mergeCell ref="J7:K7"/>
  </mergeCells>
  <pageMargins left="0.25" right="0.25" top="0.75" bottom="0.75" header="0.3" footer="0.3"/>
  <pageSetup scale="75" orientation="landscape" horizontalDpi="4294967295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AI38"/>
  <sheetViews>
    <sheetView showGridLines="0" topLeftCell="C7" zoomScaleNormal="100" workbookViewId="0">
      <selection activeCell="L24" sqref="L24:P24"/>
    </sheetView>
  </sheetViews>
  <sheetFormatPr baseColWidth="10" defaultColWidth="11.5703125" defaultRowHeight="15"/>
  <cols>
    <col min="1" max="1" width="1.85546875" style="1" customWidth="1"/>
    <col min="2" max="2" width="4.5703125" style="1" customWidth="1"/>
    <col min="3" max="3" width="8" style="1" customWidth="1"/>
    <col min="4" max="4" width="8.42578125" style="1" customWidth="1"/>
    <col min="5" max="7" width="4.5703125" style="1" customWidth="1"/>
    <col min="8" max="8" width="7.140625" style="1" customWidth="1"/>
    <col min="9" max="9" width="7.42578125" style="1" customWidth="1"/>
    <col min="10" max="10" width="7.85546875" style="1" customWidth="1"/>
    <col min="11" max="11" width="8.42578125" style="1" customWidth="1"/>
    <col min="12" max="12" width="4.5703125" style="1" customWidth="1"/>
    <col min="13" max="13" width="7.85546875" style="1" customWidth="1"/>
    <col min="14" max="14" width="7.42578125" style="1" customWidth="1"/>
    <col min="15" max="15" width="8.140625" style="1" customWidth="1"/>
    <col min="16" max="16" width="7.85546875" style="1" customWidth="1"/>
    <col min="17" max="17" width="4.5703125" style="2" customWidth="1"/>
    <col min="18" max="18" width="6" style="1" customWidth="1"/>
    <col min="19" max="19" width="9.140625" style="3" customWidth="1"/>
    <col min="20" max="20" width="7" style="1" customWidth="1"/>
    <col min="21" max="21" width="8.42578125" style="1" customWidth="1"/>
    <col min="22" max="22" width="17.140625" style="1" customWidth="1"/>
    <col min="23" max="25" width="4.5703125" style="1" customWidth="1"/>
    <col min="26" max="26" width="7.140625" style="1" customWidth="1"/>
    <col min="27" max="27" width="32" style="1" customWidth="1"/>
    <col min="28" max="28" width="4.5703125" style="1" customWidth="1"/>
    <col min="29" max="29" width="15.5703125" style="1" bestFit="1" customWidth="1"/>
    <col min="30" max="31" width="4.5703125" style="1" customWidth="1"/>
    <col min="32" max="32" width="16.140625" style="1" bestFit="1" customWidth="1"/>
    <col min="33" max="33" width="11.5703125" style="1"/>
    <col min="34" max="34" width="19.42578125" style="1" bestFit="1" customWidth="1"/>
    <col min="35" max="35" width="7.42578125" style="1" customWidth="1"/>
    <col min="36" max="36" width="15.5703125" style="1" bestFit="1" customWidth="1"/>
    <col min="37" max="37" width="8.140625" style="1" customWidth="1"/>
    <col min="38" max="38" width="9.140625" style="1" customWidth="1"/>
    <col min="39" max="39" width="11.5703125" style="1"/>
    <col min="40" max="40" width="4.42578125" style="1" customWidth="1"/>
    <col min="41" max="41" width="4.85546875" style="1" customWidth="1"/>
    <col min="42" max="42" width="3.5703125" style="1" customWidth="1"/>
    <col min="43" max="43" width="4.42578125" style="1" customWidth="1"/>
    <col min="44" max="256" width="11.5703125" style="1"/>
    <col min="257" max="257" width="1.85546875" style="1" customWidth="1"/>
    <col min="258" max="258" width="4.5703125" style="1" customWidth="1"/>
    <col min="259" max="259" width="8" style="1" customWidth="1"/>
    <col min="260" max="260" width="8.42578125" style="1" customWidth="1"/>
    <col min="261" max="263" width="4.5703125" style="1" customWidth="1"/>
    <col min="264" max="264" width="7.140625" style="1" customWidth="1"/>
    <col min="265" max="265" width="7.42578125" style="1" customWidth="1"/>
    <col min="266" max="266" width="7.85546875" style="1" customWidth="1"/>
    <col min="267" max="267" width="8.42578125" style="1" customWidth="1"/>
    <col min="268" max="268" width="4.5703125" style="1" customWidth="1"/>
    <col min="269" max="269" width="7.85546875" style="1" customWidth="1"/>
    <col min="270" max="270" width="7.42578125" style="1" customWidth="1"/>
    <col min="271" max="271" width="8.140625" style="1" customWidth="1"/>
    <col min="272" max="272" width="7.85546875" style="1" customWidth="1"/>
    <col min="273" max="273" width="4.5703125" style="1" customWidth="1"/>
    <col min="274" max="274" width="6" style="1" customWidth="1"/>
    <col min="275" max="275" width="9.140625" style="1" customWidth="1"/>
    <col min="276" max="276" width="7" style="1" customWidth="1"/>
    <col min="277" max="277" width="8.42578125" style="1" customWidth="1"/>
    <col min="278" max="278" width="9" style="1" customWidth="1"/>
    <col min="279" max="281" width="4.5703125" style="1" customWidth="1"/>
    <col min="282" max="282" width="7.140625" style="1" customWidth="1"/>
    <col min="283" max="283" width="8.5703125" style="1" customWidth="1"/>
    <col min="284" max="287" width="4.5703125" style="1" customWidth="1"/>
    <col min="288" max="289" width="11.5703125" style="1"/>
    <col min="290" max="290" width="7.140625" style="1" customWidth="1"/>
    <col min="291" max="291" width="7.42578125" style="1" customWidth="1"/>
    <col min="292" max="292" width="6.5703125" style="1" customWidth="1"/>
    <col min="293" max="293" width="8.140625" style="1" customWidth="1"/>
    <col min="294" max="294" width="9.140625" style="1" customWidth="1"/>
    <col min="295" max="295" width="11.5703125" style="1"/>
    <col min="296" max="296" width="4.42578125" style="1" customWidth="1"/>
    <col min="297" max="297" width="4.85546875" style="1" customWidth="1"/>
    <col min="298" max="298" width="3.5703125" style="1" customWidth="1"/>
    <col min="299" max="299" width="4.42578125" style="1" customWidth="1"/>
    <col min="300" max="512" width="11.5703125" style="1"/>
    <col min="513" max="513" width="1.85546875" style="1" customWidth="1"/>
    <col min="514" max="514" width="4.5703125" style="1" customWidth="1"/>
    <col min="515" max="515" width="8" style="1" customWidth="1"/>
    <col min="516" max="516" width="8.42578125" style="1" customWidth="1"/>
    <col min="517" max="519" width="4.5703125" style="1" customWidth="1"/>
    <col min="520" max="520" width="7.140625" style="1" customWidth="1"/>
    <col min="521" max="521" width="7.42578125" style="1" customWidth="1"/>
    <col min="522" max="522" width="7.85546875" style="1" customWidth="1"/>
    <col min="523" max="523" width="8.42578125" style="1" customWidth="1"/>
    <col min="524" max="524" width="4.5703125" style="1" customWidth="1"/>
    <col min="525" max="525" width="7.85546875" style="1" customWidth="1"/>
    <col min="526" max="526" width="7.42578125" style="1" customWidth="1"/>
    <col min="527" max="527" width="8.140625" style="1" customWidth="1"/>
    <col min="528" max="528" width="7.85546875" style="1" customWidth="1"/>
    <col min="529" max="529" width="4.5703125" style="1" customWidth="1"/>
    <col min="530" max="530" width="6" style="1" customWidth="1"/>
    <col min="531" max="531" width="9.140625" style="1" customWidth="1"/>
    <col min="532" max="532" width="7" style="1" customWidth="1"/>
    <col min="533" max="533" width="8.42578125" style="1" customWidth="1"/>
    <col min="534" max="534" width="9" style="1" customWidth="1"/>
    <col min="535" max="537" width="4.5703125" style="1" customWidth="1"/>
    <col min="538" max="538" width="7.140625" style="1" customWidth="1"/>
    <col min="539" max="539" width="8.5703125" style="1" customWidth="1"/>
    <col min="540" max="543" width="4.5703125" style="1" customWidth="1"/>
    <col min="544" max="545" width="11.5703125" style="1"/>
    <col min="546" max="546" width="7.140625" style="1" customWidth="1"/>
    <col min="547" max="547" width="7.42578125" style="1" customWidth="1"/>
    <col min="548" max="548" width="6.5703125" style="1" customWidth="1"/>
    <col min="549" max="549" width="8.140625" style="1" customWidth="1"/>
    <col min="550" max="550" width="9.140625" style="1" customWidth="1"/>
    <col min="551" max="551" width="11.5703125" style="1"/>
    <col min="552" max="552" width="4.42578125" style="1" customWidth="1"/>
    <col min="553" max="553" width="4.85546875" style="1" customWidth="1"/>
    <col min="554" max="554" width="3.5703125" style="1" customWidth="1"/>
    <col min="555" max="555" width="4.42578125" style="1" customWidth="1"/>
    <col min="556" max="768" width="11.5703125" style="1"/>
    <col min="769" max="769" width="1.85546875" style="1" customWidth="1"/>
    <col min="770" max="770" width="4.5703125" style="1" customWidth="1"/>
    <col min="771" max="771" width="8" style="1" customWidth="1"/>
    <col min="772" max="772" width="8.42578125" style="1" customWidth="1"/>
    <col min="773" max="775" width="4.5703125" style="1" customWidth="1"/>
    <col min="776" max="776" width="7.140625" style="1" customWidth="1"/>
    <col min="777" max="777" width="7.42578125" style="1" customWidth="1"/>
    <col min="778" max="778" width="7.85546875" style="1" customWidth="1"/>
    <col min="779" max="779" width="8.42578125" style="1" customWidth="1"/>
    <col min="780" max="780" width="4.5703125" style="1" customWidth="1"/>
    <col min="781" max="781" width="7.85546875" style="1" customWidth="1"/>
    <col min="782" max="782" width="7.42578125" style="1" customWidth="1"/>
    <col min="783" max="783" width="8.140625" style="1" customWidth="1"/>
    <col min="784" max="784" width="7.85546875" style="1" customWidth="1"/>
    <col min="785" max="785" width="4.5703125" style="1" customWidth="1"/>
    <col min="786" max="786" width="6" style="1" customWidth="1"/>
    <col min="787" max="787" width="9.140625" style="1" customWidth="1"/>
    <col min="788" max="788" width="7" style="1" customWidth="1"/>
    <col min="789" max="789" width="8.42578125" style="1" customWidth="1"/>
    <col min="790" max="790" width="9" style="1" customWidth="1"/>
    <col min="791" max="793" width="4.5703125" style="1" customWidth="1"/>
    <col min="794" max="794" width="7.140625" style="1" customWidth="1"/>
    <col min="795" max="795" width="8.5703125" style="1" customWidth="1"/>
    <col min="796" max="799" width="4.5703125" style="1" customWidth="1"/>
    <col min="800" max="801" width="11.5703125" style="1"/>
    <col min="802" max="802" width="7.140625" style="1" customWidth="1"/>
    <col min="803" max="803" width="7.42578125" style="1" customWidth="1"/>
    <col min="804" max="804" width="6.5703125" style="1" customWidth="1"/>
    <col min="805" max="805" width="8.140625" style="1" customWidth="1"/>
    <col min="806" max="806" width="9.140625" style="1" customWidth="1"/>
    <col min="807" max="807" width="11.5703125" style="1"/>
    <col min="808" max="808" width="4.42578125" style="1" customWidth="1"/>
    <col min="809" max="809" width="4.85546875" style="1" customWidth="1"/>
    <col min="810" max="810" width="3.5703125" style="1" customWidth="1"/>
    <col min="811" max="811" width="4.42578125" style="1" customWidth="1"/>
    <col min="812" max="1024" width="11.5703125" style="1"/>
    <col min="1025" max="1025" width="1.85546875" style="1" customWidth="1"/>
    <col min="1026" max="1026" width="4.5703125" style="1" customWidth="1"/>
    <col min="1027" max="1027" width="8" style="1" customWidth="1"/>
    <col min="1028" max="1028" width="8.42578125" style="1" customWidth="1"/>
    <col min="1029" max="1031" width="4.5703125" style="1" customWidth="1"/>
    <col min="1032" max="1032" width="7.140625" style="1" customWidth="1"/>
    <col min="1033" max="1033" width="7.42578125" style="1" customWidth="1"/>
    <col min="1034" max="1034" width="7.85546875" style="1" customWidth="1"/>
    <col min="1035" max="1035" width="8.42578125" style="1" customWidth="1"/>
    <col min="1036" max="1036" width="4.5703125" style="1" customWidth="1"/>
    <col min="1037" max="1037" width="7.85546875" style="1" customWidth="1"/>
    <col min="1038" max="1038" width="7.42578125" style="1" customWidth="1"/>
    <col min="1039" max="1039" width="8.140625" style="1" customWidth="1"/>
    <col min="1040" max="1040" width="7.85546875" style="1" customWidth="1"/>
    <col min="1041" max="1041" width="4.5703125" style="1" customWidth="1"/>
    <col min="1042" max="1042" width="6" style="1" customWidth="1"/>
    <col min="1043" max="1043" width="9.140625" style="1" customWidth="1"/>
    <col min="1044" max="1044" width="7" style="1" customWidth="1"/>
    <col min="1045" max="1045" width="8.42578125" style="1" customWidth="1"/>
    <col min="1046" max="1046" width="9" style="1" customWidth="1"/>
    <col min="1047" max="1049" width="4.5703125" style="1" customWidth="1"/>
    <col min="1050" max="1050" width="7.140625" style="1" customWidth="1"/>
    <col min="1051" max="1051" width="8.5703125" style="1" customWidth="1"/>
    <col min="1052" max="1055" width="4.5703125" style="1" customWidth="1"/>
    <col min="1056" max="1057" width="11.5703125" style="1"/>
    <col min="1058" max="1058" width="7.140625" style="1" customWidth="1"/>
    <col min="1059" max="1059" width="7.42578125" style="1" customWidth="1"/>
    <col min="1060" max="1060" width="6.5703125" style="1" customWidth="1"/>
    <col min="1061" max="1061" width="8.140625" style="1" customWidth="1"/>
    <col min="1062" max="1062" width="9.140625" style="1" customWidth="1"/>
    <col min="1063" max="1063" width="11.5703125" style="1"/>
    <col min="1064" max="1064" width="4.42578125" style="1" customWidth="1"/>
    <col min="1065" max="1065" width="4.85546875" style="1" customWidth="1"/>
    <col min="1066" max="1066" width="3.5703125" style="1" customWidth="1"/>
    <col min="1067" max="1067" width="4.42578125" style="1" customWidth="1"/>
    <col min="1068" max="1280" width="11.5703125" style="1"/>
    <col min="1281" max="1281" width="1.85546875" style="1" customWidth="1"/>
    <col min="1282" max="1282" width="4.5703125" style="1" customWidth="1"/>
    <col min="1283" max="1283" width="8" style="1" customWidth="1"/>
    <col min="1284" max="1284" width="8.42578125" style="1" customWidth="1"/>
    <col min="1285" max="1287" width="4.5703125" style="1" customWidth="1"/>
    <col min="1288" max="1288" width="7.140625" style="1" customWidth="1"/>
    <col min="1289" max="1289" width="7.42578125" style="1" customWidth="1"/>
    <col min="1290" max="1290" width="7.85546875" style="1" customWidth="1"/>
    <col min="1291" max="1291" width="8.42578125" style="1" customWidth="1"/>
    <col min="1292" max="1292" width="4.5703125" style="1" customWidth="1"/>
    <col min="1293" max="1293" width="7.85546875" style="1" customWidth="1"/>
    <col min="1294" max="1294" width="7.42578125" style="1" customWidth="1"/>
    <col min="1295" max="1295" width="8.140625" style="1" customWidth="1"/>
    <col min="1296" max="1296" width="7.85546875" style="1" customWidth="1"/>
    <col min="1297" max="1297" width="4.5703125" style="1" customWidth="1"/>
    <col min="1298" max="1298" width="6" style="1" customWidth="1"/>
    <col min="1299" max="1299" width="9.140625" style="1" customWidth="1"/>
    <col min="1300" max="1300" width="7" style="1" customWidth="1"/>
    <col min="1301" max="1301" width="8.42578125" style="1" customWidth="1"/>
    <col min="1302" max="1302" width="9" style="1" customWidth="1"/>
    <col min="1303" max="1305" width="4.5703125" style="1" customWidth="1"/>
    <col min="1306" max="1306" width="7.140625" style="1" customWidth="1"/>
    <col min="1307" max="1307" width="8.5703125" style="1" customWidth="1"/>
    <col min="1308" max="1311" width="4.5703125" style="1" customWidth="1"/>
    <col min="1312" max="1313" width="11.5703125" style="1"/>
    <col min="1314" max="1314" width="7.140625" style="1" customWidth="1"/>
    <col min="1315" max="1315" width="7.42578125" style="1" customWidth="1"/>
    <col min="1316" max="1316" width="6.5703125" style="1" customWidth="1"/>
    <col min="1317" max="1317" width="8.140625" style="1" customWidth="1"/>
    <col min="1318" max="1318" width="9.140625" style="1" customWidth="1"/>
    <col min="1319" max="1319" width="11.5703125" style="1"/>
    <col min="1320" max="1320" width="4.42578125" style="1" customWidth="1"/>
    <col min="1321" max="1321" width="4.85546875" style="1" customWidth="1"/>
    <col min="1322" max="1322" width="3.5703125" style="1" customWidth="1"/>
    <col min="1323" max="1323" width="4.42578125" style="1" customWidth="1"/>
    <col min="1324" max="1536" width="11.5703125" style="1"/>
    <col min="1537" max="1537" width="1.85546875" style="1" customWidth="1"/>
    <col min="1538" max="1538" width="4.5703125" style="1" customWidth="1"/>
    <col min="1539" max="1539" width="8" style="1" customWidth="1"/>
    <col min="1540" max="1540" width="8.42578125" style="1" customWidth="1"/>
    <col min="1541" max="1543" width="4.5703125" style="1" customWidth="1"/>
    <col min="1544" max="1544" width="7.140625" style="1" customWidth="1"/>
    <col min="1545" max="1545" width="7.42578125" style="1" customWidth="1"/>
    <col min="1546" max="1546" width="7.85546875" style="1" customWidth="1"/>
    <col min="1547" max="1547" width="8.42578125" style="1" customWidth="1"/>
    <col min="1548" max="1548" width="4.5703125" style="1" customWidth="1"/>
    <col min="1549" max="1549" width="7.85546875" style="1" customWidth="1"/>
    <col min="1550" max="1550" width="7.42578125" style="1" customWidth="1"/>
    <col min="1551" max="1551" width="8.140625" style="1" customWidth="1"/>
    <col min="1552" max="1552" width="7.85546875" style="1" customWidth="1"/>
    <col min="1553" max="1553" width="4.5703125" style="1" customWidth="1"/>
    <col min="1554" max="1554" width="6" style="1" customWidth="1"/>
    <col min="1555" max="1555" width="9.140625" style="1" customWidth="1"/>
    <col min="1556" max="1556" width="7" style="1" customWidth="1"/>
    <col min="1557" max="1557" width="8.42578125" style="1" customWidth="1"/>
    <col min="1558" max="1558" width="9" style="1" customWidth="1"/>
    <col min="1559" max="1561" width="4.5703125" style="1" customWidth="1"/>
    <col min="1562" max="1562" width="7.140625" style="1" customWidth="1"/>
    <col min="1563" max="1563" width="8.5703125" style="1" customWidth="1"/>
    <col min="1564" max="1567" width="4.5703125" style="1" customWidth="1"/>
    <col min="1568" max="1569" width="11.5703125" style="1"/>
    <col min="1570" max="1570" width="7.140625" style="1" customWidth="1"/>
    <col min="1571" max="1571" width="7.42578125" style="1" customWidth="1"/>
    <col min="1572" max="1572" width="6.5703125" style="1" customWidth="1"/>
    <col min="1573" max="1573" width="8.140625" style="1" customWidth="1"/>
    <col min="1574" max="1574" width="9.140625" style="1" customWidth="1"/>
    <col min="1575" max="1575" width="11.5703125" style="1"/>
    <col min="1576" max="1576" width="4.42578125" style="1" customWidth="1"/>
    <col min="1577" max="1577" width="4.85546875" style="1" customWidth="1"/>
    <col min="1578" max="1578" width="3.5703125" style="1" customWidth="1"/>
    <col min="1579" max="1579" width="4.42578125" style="1" customWidth="1"/>
    <col min="1580" max="1792" width="11.5703125" style="1"/>
    <col min="1793" max="1793" width="1.85546875" style="1" customWidth="1"/>
    <col min="1794" max="1794" width="4.5703125" style="1" customWidth="1"/>
    <col min="1795" max="1795" width="8" style="1" customWidth="1"/>
    <col min="1796" max="1796" width="8.42578125" style="1" customWidth="1"/>
    <col min="1797" max="1799" width="4.5703125" style="1" customWidth="1"/>
    <col min="1800" max="1800" width="7.140625" style="1" customWidth="1"/>
    <col min="1801" max="1801" width="7.42578125" style="1" customWidth="1"/>
    <col min="1802" max="1802" width="7.85546875" style="1" customWidth="1"/>
    <col min="1803" max="1803" width="8.42578125" style="1" customWidth="1"/>
    <col min="1804" max="1804" width="4.5703125" style="1" customWidth="1"/>
    <col min="1805" max="1805" width="7.85546875" style="1" customWidth="1"/>
    <col min="1806" max="1806" width="7.42578125" style="1" customWidth="1"/>
    <col min="1807" max="1807" width="8.140625" style="1" customWidth="1"/>
    <col min="1808" max="1808" width="7.85546875" style="1" customWidth="1"/>
    <col min="1809" max="1809" width="4.5703125" style="1" customWidth="1"/>
    <col min="1810" max="1810" width="6" style="1" customWidth="1"/>
    <col min="1811" max="1811" width="9.140625" style="1" customWidth="1"/>
    <col min="1812" max="1812" width="7" style="1" customWidth="1"/>
    <col min="1813" max="1813" width="8.42578125" style="1" customWidth="1"/>
    <col min="1814" max="1814" width="9" style="1" customWidth="1"/>
    <col min="1815" max="1817" width="4.5703125" style="1" customWidth="1"/>
    <col min="1818" max="1818" width="7.140625" style="1" customWidth="1"/>
    <col min="1819" max="1819" width="8.5703125" style="1" customWidth="1"/>
    <col min="1820" max="1823" width="4.5703125" style="1" customWidth="1"/>
    <col min="1824" max="1825" width="11.5703125" style="1"/>
    <col min="1826" max="1826" width="7.140625" style="1" customWidth="1"/>
    <col min="1827" max="1827" width="7.42578125" style="1" customWidth="1"/>
    <col min="1828" max="1828" width="6.5703125" style="1" customWidth="1"/>
    <col min="1829" max="1829" width="8.140625" style="1" customWidth="1"/>
    <col min="1830" max="1830" width="9.140625" style="1" customWidth="1"/>
    <col min="1831" max="1831" width="11.5703125" style="1"/>
    <col min="1832" max="1832" width="4.42578125" style="1" customWidth="1"/>
    <col min="1833" max="1833" width="4.85546875" style="1" customWidth="1"/>
    <col min="1834" max="1834" width="3.5703125" style="1" customWidth="1"/>
    <col min="1835" max="1835" width="4.42578125" style="1" customWidth="1"/>
    <col min="1836" max="2048" width="11.5703125" style="1"/>
    <col min="2049" max="2049" width="1.85546875" style="1" customWidth="1"/>
    <col min="2050" max="2050" width="4.5703125" style="1" customWidth="1"/>
    <col min="2051" max="2051" width="8" style="1" customWidth="1"/>
    <col min="2052" max="2052" width="8.42578125" style="1" customWidth="1"/>
    <col min="2053" max="2055" width="4.5703125" style="1" customWidth="1"/>
    <col min="2056" max="2056" width="7.140625" style="1" customWidth="1"/>
    <col min="2057" max="2057" width="7.42578125" style="1" customWidth="1"/>
    <col min="2058" max="2058" width="7.85546875" style="1" customWidth="1"/>
    <col min="2059" max="2059" width="8.42578125" style="1" customWidth="1"/>
    <col min="2060" max="2060" width="4.5703125" style="1" customWidth="1"/>
    <col min="2061" max="2061" width="7.85546875" style="1" customWidth="1"/>
    <col min="2062" max="2062" width="7.42578125" style="1" customWidth="1"/>
    <col min="2063" max="2063" width="8.140625" style="1" customWidth="1"/>
    <col min="2064" max="2064" width="7.85546875" style="1" customWidth="1"/>
    <col min="2065" max="2065" width="4.5703125" style="1" customWidth="1"/>
    <col min="2066" max="2066" width="6" style="1" customWidth="1"/>
    <col min="2067" max="2067" width="9.140625" style="1" customWidth="1"/>
    <col min="2068" max="2068" width="7" style="1" customWidth="1"/>
    <col min="2069" max="2069" width="8.42578125" style="1" customWidth="1"/>
    <col min="2070" max="2070" width="9" style="1" customWidth="1"/>
    <col min="2071" max="2073" width="4.5703125" style="1" customWidth="1"/>
    <col min="2074" max="2074" width="7.140625" style="1" customWidth="1"/>
    <col min="2075" max="2075" width="8.5703125" style="1" customWidth="1"/>
    <col min="2076" max="2079" width="4.5703125" style="1" customWidth="1"/>
    <col min="2080" max="2081" width="11.5703125" style="1"/>
    <col min="2082" max="2082" width="7.140625" style="1" customWidth="1"/>
    <col min="2083" max="2083" width="7.42578125" style="1" customWidth="1"/>
    <col min="2084" max="2084" width="6.5703125" style="1" customWidth="1"/>
    <col min="2085" max="2085" width="8.140625" style="1" customWidth="1"/>
    <col min="2086" max="2086" width="9.140625" style="1" customWidth="1"/>
    <col min="2087" max="2087" width="11.5703125" style="1"/>
    <col min="2088" max="2088" width="4.42578125" style="1" customWidth="1"/>
    <col min="2089" max="2089" width="4.85546875" style="1" customWidth="1"/>
    <col min="2090" max="2090" width="3.5703125" style="1" customWidth="1"/>
    <col min="2091" max="2091" width="4.42578125" style="1" customWidth="1"/>
    <col min="2092" max="2304" width="11.5703125" style="1"/>
    <col min="2305" max="2305" width="1.85546875" style="1" customWidth="1"/>
    <col min="2306" max="2306" width="4.5703125" style="1" customWidth="1"/>
    <col min="2307" max="2307" width="8" style="1" customWidth="1"/>
    <col min="2308" max="2308" width="8.42578125" style="1" customWidth="1"/>
    <col min="2309" max="2311" width="4.5703125" style="1" customWidth="1"/>
    <col min="2312" max="2312" width="7.140625" style="1" customWidth="1"/>
    <col min="2313" max="2313" width="7.42578125" style="1" customWidth="1"/>
    <col min="2314" max="2314" width="7.85546875" style="1" customWidth="1"/>
    <col min="2315" max="2315" width="8.42578125" style="1" customWidth="1"/>
    <col min="2316" max="2316" width="4.5703125" style="1" customWidth="1"/>
    <col min="2317" max="2317" width="7.85546875" style="1" customWidth="1"/>
    <col min="2318" max="2318" width="7.42578125" style="1" customWidth="1"/>
    <col min="2319" max="2319" width="8.140625" style="1" customWidth="1"/>
    <col min="2320" max="2320" width="7.85546875" style="1" customWidth="1"/>
    <col min="2321" max="2321" width="4.5703125" style="1" customWidth="1"/>
    <col min="2322" max="2322" width="6" style="1" customWidth="1"/>
    <col min="2323" max="2323" width="9.140625" style="1" customWidth="1"/>
    <col min="2324" max="2324" width="7" style="1" customWidth="1"/>
    <col min="2325" max="2325" width="8.42578125" style="1" customWidth="1"/>
    <col min="2326" max="2326" width="9" style="1" customWidth="1"/>
    <col min="2327" max="2329" width="4.5703125" style="1" customWidth="1"/>
    <col min="2330" max="2330" width="7.140625" style="1" customWidth="1"/>
    <col min="2331" max="2331" width="8.5703125" style="1" customWidth="1"/>
    <col min="2332" max="2335" width="4.5703125" style="1" customWidth="1"/>
    <col min="2336" max="2337" width="11.5703125" style="1"/>
    <col min="2338" max="2338" width="7.140625" style="1" customWidth="1"/>
    <col min="2339" max="2339" width="7.42578125" style="1" customWidth="1"/>
    <col min="2340" max="2340" width="6.5703125" style="1" customWidth="1"/>
    <col min="2341" max="2341" width="8.140625" style="1" customWidth="1"/>
    <col min="2342" max="2342" width="9.140625" style="1" customWidth="1"/>
    <col min="2343" max="2343" width="11.5703125" style="1"/>
    <col min="2344" max="2344" width="4.42578125" style="1" customWidth="1"/>
    <col min="2345" max="2345" width="4.85546875" style="1" customWidth="1"/>
    <col min="2346" max="2346" width="3.5703125" style="1" customWidth="1"/>
    <col min="2347" max="2347" width="4.42578125" style="1" customWidth="1"/>
    <col min="2348" max="2560" width="11.5703125" style="1"/>
    <col min="2561" max="2561" width="1.85546875" style="1" customWidth="1"/>
    <col min="2562" max="2562" width="4.5703125" style="1" customWidth="1"/>
    <col min="2563" max="2563" width="8" style="1" customWidth="1"/>
    <col min="2564" max="2564" width="8.42578125" style="1" customWidth="1"/>
    <col min="2565" max="2567" width="4.5703125" style="1" customWidth="1"/>
    <col min="2568" max="2568" width="7.140625" style="1" customWidth="1"/>
    <col min="2569" max="2569" width="7.42578125" style="1" customWidth="1"/>
    <col min="2570" max="2570" width="7.85546875" style="1" customWidth="1"/>
    <col min="2571" max="2571" width="8.42578125" style="1" customWidth="1"/>
    <col min="2572" max="2572" width="4.5703125" style="1" customWidth="1"/>
    <col min="2573" max="2573" width="7.85546875" style="1" customWidth="1"/>
    <col min="2574" max="2574" width="7.42578125" style="1" customWidth="1"/>
    <col min="2575" max="2575" width="8.140625" style="1" customWidth="1"/>
    <col min="2576" max="2576" width="7.85546875" style="1" customWidth="1"/>
    <col min="2577" max="2577" width="4.5703125" style="1" customWidth="1"/>
    <col min="2578" max="2578" width="6" style="1" customWidth="1"/>
    <col min="2579" max="2579" width="9.140625" style="1" customWidth="1"/>
    <col min="2580" max="2580" width="7" style="1" customWidth="1"/>
    <col min="2581" max="2581" width="8.42578125" style="1" customWidth="1"/>
    <col min="2582" max="2582" width="9" style="1" customWidth="1"/>
    <col min="2583" max="2585" width="4.5703125" style="1" customWidth="1"/>
    <col min="2586" max="2586" width="7.140625" style="1" customWidth="1"/>
    <col min="2587" max="2587" width="8.5703125" style="1" customWidth="1"/>
    <col min="2588" max="2591" width="4.5703125" style="1" customWidth="1"/>
    <col min="2592" max="2593" width="11.5703125" style="1"/>
    <col min="2594" max="2594" width="7.140625" style="1" customWidth="1"/>
    <col min="2595" max="2595" width="7.42578125" style="1" customWidth="1"/>
    <col min="2596" max="2596" width="6.5703125" style="1" customWidth="1"/>
    <col min="2597" max="2597" width="8.140625" style="1" customWidth="1"/>
    <col min="2598" max="2598" width="9.140625" style="1" customWidth="1"/>
    <col min="2599" max="2599" width="11.5703125" style="1"/>
    <col min="2600" max="2600" width="4.42578125" style="1" customWidth="1"/>
    <col min="2601" max="2601" width="4.85546875" style="1" customWidth="1"/>
    <col min="2602" max="2602" width="3.5703125" style="1" customWidth="1"/>
    <col min="2603" max="2603" width="4.42578125" style="1" customWidth="1"/>
    <col min="2604" max="2816" width="11.5703125" style="1"/>
    <col min="2817" max="2817" width="1.85546875" style="1" customWidth="1"/>
    <col min="2818" max="2818" width="4.5703125" style="1" customWidth="1"/>
    <col min="2819" max="2819" width="8" style="1" customWidth="1"/>
    <col min="2820" max="2820" width="8.42578125" style="1" customWidth="1"/>
    <col min="2821" max="2823" width="4.5703125" style="1" customWidth="1"/>
    <col min="2824" max="2824" width="7.140625" style="1" customWidth="1"/>
    <col min="2825" max="2825" width="7.42578125" style="1" customWidth="1"/>
    <col min="2826" max="2826" width="7.85546875" style="1" customWidth="1"/>
    <col min="2827" max="2827" width="8.42578125" style="1" customWidth="1"/>
    <col min="2828" max="2828" width="4.5703125" style="1" customWidth="1"/>
    <col min="2829" max="2829" width="7.85546875" style="1" customWidth="1"/>
    <col min="2830" max="2830" width="7.42578125" style="1" customWidth="1"/>
    <col min="2831" max="2831" width="8.140625" style="1" customWidth="1"/>
    <col min="2832" max="2832" width="7.85546875" style="1" customWidth="1"/>
    <col min="2833" max="2833" width="4.5703125" style="1" customWidth="1"/>
    <col min="2834" max="2834" width="6" style="1" customWidth="1"/>
    <col min="2835" max="2835" width="9.140625" style="1" customWidth="1"/>
    <col min="2836" max="2836" width="7" style="1" customWidth="1"/>
    <col min="2837" max="2837" width="8.42578125" style="1" customWidth="1"/>
    <col min="2838" max="2838" width="9" style="1" customWidth="1"/>
    <col min="2839" max="2841" width="4.5703125" style="1" customWidth="1"/>
    <col min="2842" max="2842" width="7.140625" style="1" customWidth="1"/>
    <col min="2843" max="2843" width="8.5703125" style="1" customWidth="1"/>
    <col min="2844" max="2847" width="4.5703125" style="1" customWidth="1"/>
    <col min="2848" max="2849" width="11.5703125" style="1"/>
    <col min="2850" max="2850" width="7.140625" style="1" customWidth="1"/>
    <col min="2851" max="2851" width="7.42578125" style="1" customWidth="1"/>
    <col min="2852" max="2852" width="6.5703125" style="1" customWidth="1"/>
    <col min="2853" max="2853" width="8.140625" style="1" customWidth="1"/>
    <col min="2854" max="2854" width="9.140625" style="1" customWidth="1"/>
    <col min="2855" max="2855" width="11.5703125" style="1"/>
    <col min="2856" max="2856" width="4.42578125" style="1" customWidth="1"/>
    <col min="2857" max="2857" width="4.85546875" style="1" customWidth="1"/>
    <col min="2858" max="2858" width="3.5703125" style="1" customWidth="1"/>
    <col min="2859" max="2859" width="4.42578125" style="1" customWidth="1"/>
    <col min="2860" max="3072" width="11.5703125" style="1"/>
    <col min="3073" max="3073" width="1.85546875" style="1" customWidth="1"/>
    <col min="3074" max="3074" width="4.5703125" style="1" customWidth="1"/>
    <col min="3075" max="3075" width="8" style="1" customWidth="1"/>
    <col min="3076" max="3076" width="8.42578125" style="1" customWidth="1"/>
    <col min="3077" max="3079" width="4.5703125" style="1" customWidth="1"/>
    <col min="3080" max="3080" width="7.140625" style="1" customWidth="1"/>
    <col min="3081" max="3081" width="7.42578125" style="1" customWidth="1"/>
    <col min="3082" max="3082" width="7.85546875" style="1" customWidth="1"/>
    <col min="3083" max="3083" width="8.42578125" style="1" customWidth="1"/>
    <col min="3084" max="3084" width="4.5703125" style="1" customWidth="1"/>
    <col min="3085" max="3085" width="7.85546875" style="1" customWidth="1"/>
    <col min="3086" max="3086" width="7.42578125" style="1" customWidth="1"/>
    <col min="3087" max="3087" width="8.140625" style="1" customWidth="1"/>
    <col min="3088" max="3088" width="7.85546875" style="1" customWidth="1"/>
    <col min="3089" max="3089" width="4.5703125" style="1" customWidth="1"/>
    <col min="3090" max="3090" width="6" style="1" customWidth="1"/>
    <col min="3091" max="3091" width="9.140625" style="1" customWidth="1"/>
    <col min="3092" max="3092" width="7" style="1" customWidth="1"/>
    <col min="3093" max="3093" width="8.42578125" style="1" customWidth="1"/>
    <col min="3094" max="3094" width="9" style="1" customWidth="1"/>
    <col min="3095" max="3097" width="4.5703125" style="1" customWidth="1"/>
    <col min="3098" max="3098" width="7.140625" style="1" customWidth="1"/>
    <col min="3099" max="3099" width="8.5703125" style="1" customWidth="1"/>
    <col min="3100" max="3103" width="4.5703125" style="1" customWidth="1"/>
    <col min="3104" max="3105" width="11.5703125" style="1"/>
    <col min="3106" max="3106" width="7.140625" style="1" customWidth="1"/>
    <col min="3107" max="3107" width="7.42578125" style="1" customWidth="1"/>
    <col min="3108" max="3108" width="6.5703125" style="1" customWidth="1"/>
    <col min="3109" max="3109" width="8.140625" style="1" customWidth="1"/>
    <col min="3110" max="3110" width="9.140625" style="1" customWidth="1"/>
    <col min="3111" max="3111" width="11.5703125" style="1"/>
    <col min="3112" max="3112" width="4.42578125" style="1" customWidth="1"/>
    <col min="3113" max="3113" width="4.85546875" style="1" customWidth="1"/>
    <col min="3114" max="3114" width="3.5703125" style="1" customWidth="1"/>
    <col min="3115" max="3115" width="4.42578125" style="1" customWidth="1"/>
    <col min="3116" max="3328" width="11.5703125" style="1"/>
    <col min="3329" max="3329" width="1.85546875" style="1" customWidth="1"/>
    <col min="3330" max="3330" width="4.5703125" style="1" customWidth="1"/>
    <col min="3331" max="3331" width="8" style="1" customWidth="1"/>
    <col min="3332" max="3332" width="8.42578125" style="1" customWidth="1"/>
    <col min="3333" max="3335" width="4.5703125" style="1" customWidth="1"/>
    <col min="3336" max="3336" width="7.140625" style="1" customWidth="1"/>
    <col min="3337" max="3337" width="7.42578125" style="1" customWidth="1"/>
    <col min="3338" max="3338" width="7.85546875" style="1" customWidth="1"/>
    <col min="3339" max="3339" width="8.42578125" style="1" customWidth="1"/>
    <col min="3340" max="3340" width="4.5703125" style="1" customWidth="1"/>
    <col min="3341" max="3341" width="7.85546875" style="1" customWidth="1"/>
    <col min="3342" max="3342" width="7.42578125" style="1" customWidth="1"/>
    <col min="3343" max="3343" width="8.140625" style="1" customWidth="1"/>
    <col min="3344" max="3344" width="7.85546875" style="1" customWidth="1"/>
    <col min="3345" max="3345" width="4.5703125" style="1" customWidth="1"/>
    <col min="3346" max="3346" width="6" style="1" customWidth="1"/>
    <col min="3347" max="3347" width="9.140625" style="1" customWidth="1"/>
    <col min="3348" max="3348" width="7" style="1" customWidth="1"/>
    <col min="3349" max="3349" width="8.42578125" style="1" customWidth="1"/>
    <col min="3350" max="3350" width="9" style="1" customWidth="1"/>
    <col min="3351" max="3353" width="4.5703125" style="1" customWidth="1"/>
    <col min="3354" max="3354" width="7.140625" style="1" customWidth="1"/>
    <col min="3355" max="3355" width="8.5703125" style="1" customWidth="1"/>
    <col min="3356" max="3359" width="4.5703125" style="1" customWidth="1"/>
    <col min="3360" max="3361" width="11.5703125" style="1"/>
    <col min="3362" max="3362" width="7.140625" style="1" customWidth="1"/>
    <col min="3363" max="3363" width="7.42578125" style="1" customWidth="1"/>
    <col min="3364" max="3364" width="6.5703125" style="1" customWidth="1"/>
    <col min="3365" max="3365" width="8.140625" style="1" customWidth="1"/>
    <col min="3366" max="3366" width="9.140625" style="1" customWidth="1"/>
    <col min="3367" max="3367" width="11.5703125" style="1"/>
    <col min="3368" max="3368" width="4.42578125" style="1" customWidth="1"/>
    <col min="3369" max="3369" width="4.85546875" style="1" customWidth="1"/>
    <col min="3370" max="3370" width="3.5703125" style="1" customWidth="1"/>
    <col min="3371" max="3371" width="4.42578125" style="1" customWidth="1"/>
    <col min="3372" max="3584" width="11.5703125" style="1"/>
    <col min="3585" max="3585" width="1.85546875" style="1" customWidth="1"/>
    <col min="3586" max="3586" width="4.5703125" style="1" customWidth="1"/>
    <col min="3587" max="3587" width="8" style="1" customWidth="1"/>
    <col min="3588" max="3588" width="8.42578125" style="1" customWidth="1"/>
    <col min="3589" max="3591" width="4.5703125" style="1" customWidth="1"/>
    <col min="3592" max="3592" width="7.140625" style="1" customWidth="1"/>
    <col min="3593" max="3593" width="7.42578125" style="1" customWidth="1"/>
    <col min="3594" max="3594" width="7.85546875" style="1" customWidth="1"/>
    <col min="3595" max="3595" width="8.42578125" style="1" customWidth="1"/>
    <col min="3596" max="3596" width="4.5703125" style="1" customWidth="1"/>
    <col min="3597" max="3597" width="7.85546875" style="1" customWidth="1"/>
    <col min="3598" max="3598" width="7.42578125" style="1" customWidth="1"/>
    <col min="3599" max="3599" width="8.140625" style="1" customWidth="1"/>
    <col min="3600" max="3600" width="7.85546875" style="1" customWidth="1"/>
    <col min="3601" max="3601" width="4.5703125" style="1" customWidth="1"/>
    <col min="3602" max="3602" width="6" style="1" customWidth="1"/>
    <col min="3603" max="3603" width="9.140625" style="1" customWidth="1"/>
    <col min="3604" max="3604" width="7" style="1" customWidth="1"/>
    <col min="3605" max="3605" width="8.42578125" style="1" customWidth="1"/>
    <col min="3606" max="3606" width="9" style="1" customWidth="1"/>
    <col min="3607" max="3609" width="4.5703125" style="1" customWidth="1"/>
    <col min="3610" max="3610" width="7.140625" style="1" customWidth="1"/>
    <col min="3611" max="3611" width="8.5703125" style="1" customWidth="1"/>
    <col min="3612" max="3615" width="4.5703125" style="1" customWidth="1"/>
    <col min="3616" max="3617" width="11.5703125" style="1"/>
    <col min="3618" max="3618" width="7.140625" style="1" customWidth="1"/>
    <col min="3619" max="3619" width="7.42578125" style="1" customWidth="1"/>
    <col min="3620" max="3620" width="6.5703125" style="1" customWidth="1"/>
    <col min="3621" max="3621" width="8.140625" style="1" customWidth="1"/>
    <col min="3622" max="3622" width="9.140625" style="1" customWidth="1"/>
    <col min="3623" max="3623" width="11.5703125" style="1"/>
    <col min="3624" max="3624" width="4.42578125" style="1" customWidth="1"/>
    <col min="3625" max="3625" width="4.85546875" style="1" customWidth="1"/>
    <col min="3626" max="3626" width="3.5703125" style="1" customWidth="1"/>
    <col min="3627" max="3627" width="4.42578125" style="1" customWidth="1"/>
    <col min="3628" max="3840" width="11.5703125" style="1"/>
    <col min="3841" max="3841" width="1.85546875" style="1" customWidth="1"/>
    <col min="3842" max="3842" width="4.5703125" style="1" customWidth="1"/>
    <col min="3843" max="3843" width="8" style="1" customWidth="1"/>
    <col min="3844" max="3844" width="8.42578125" style="1" customWidth="1"/>
    <col min="3845" max="3847" width="4.5703125" style="1" customWidth="1"/>
    <col min="3848" max="3848" width="7.140625" style="1" customWidth="1"/>
    <col min="3849" max="3849" width="7.42578125" style="1" customWidth="1"/>
    <col min="3850" max="3850" width="7.85546875" style="1" customWidth="1"/>
    <col min="3851" max="3851" width="8.42578125" style="1" customWidth="1"/>
    <col min="3852" max="3852" width="4.5703125" style="1" customWidth="1"/>
    <col min="3853" max="3853" width="7.85546875" style="1" customWidth="1"/>
    <col min="3854" max="3854" width="7.42578125" style="1" customWidth="1"/>
    <col min="3855" max="3855" width="8.140625" style="1" customWidth="1"/>
    <col min="3856" max="3856" width="7.85546875" style="1" customWidth="1"/>
    <col min="3857" max="3857" width="4.5703125" style="1" customWidth="1"/>
    <col min="3858" max="3858" width="6" style="1" customWidth="1"/>
    <col min="3859" max="3859" width="9.140625" style="1" customWidth="1"/>
    <col min="3860" max="3860" width="7" style="1" customWidth="1"/>
    <col min="3861" max="3861" width="8.42578125" style="1" customWidth="1"/>
    <col min="3862" max="3862" width="9" style="1" customWidth="1"/>
    <col min="3863" max="3865" width="4.5703125" style="1" customWidth="1"/>
    <col min="3866" max="3866" width="7.140625" style="1" customWidth="1"/>
    <col min="3867" max="3867" width="8.5703125" style="1" customWidth="1"/>
    <col min="3868" max="3871" width="4.5703125" style="1" customWidth="1"/>
    <col min="3872" max="3873" width="11.5703125" style="1"/>
    <col min="3874" max="3874" width="7.140625" style="1" customWidth="1"/>
    <col min="3875" max="3875" width="7.42578125" style="1" customWidth="1"/>
    <col min="3876" max="3876" width="6.5703125" style="1" customWidth="1"/>
    <col min="3877" max="3877" width="8.140625" style="1" customWidth="1"/>
    <col min="3878" max="3878" width="9.140625" style="1" customWidth="1"/>
    <col min="3879" max="3879" width="11.5703125" style="1"/>
    <col min="3880" max="3880" width="4.42578125" style="1" customWidth="1"/>
    <col min="3881" max="3881" width="4.85546875" style="1" customWidth="1"/>
    <col min="3882" max="3882" width="3.5703125" style="1" customWidth="1"/>
    <col min="3883" max="3883" width="4.42578125" style="1" customWidth="1"/>
    <col min="3884" max="4096" width="11.5703125" style="1"/>
    <col min="4097" max="4097" width="1.85546875" style="1" customWidth="1"/>
    <col min="4098" max="4098" width="4.5703125" style="1" customWidth="1"/>
    <col min="4099" max="4099" width="8" style="1" customWidth="1"/>
    <col min="4100" max="4100" width="8.42578125" style="1" customWidth="1"/>
    <col min="4101" max="4103" width="4.5703125" style="1" customWidth="1"/>
    <col min="4104" max="4104" width="7.140625" style="1" customWidth="1"/>
    <col min="4105" max="4105" width="7.42578125" style="1" customWidth="1"/>
    <col min="4106" max="4106" width="7.85546875" style="1" customWidth="1"/>
    <col min="4107" max="4107" width="8.42578125" style="1" customWidth="1"/>
    <col min="4108" max="4108" width="4.5703125" style="1" customWidth="1"/>
    <col min="4109" max="4109" width="7.85546875" style="1" customWidth="1"/>
    <col min="4110" max="4110" width="7.42578125" style="1" customWidth="1"/>
    <col min="4111" max="4111" width="8.140625" style="1" customWidth="1"/>
    <col min="4112" max="4112" width="7.85546875" style="1" customWidth="1"/>
    <col min="4113" max="4113" width="4.5703125" style="1" customWidth="1"/>
    <col min="4114" max="4114" width="6" style="1" customWidth="1"/>
    <col min="4115" max="4115" width="9.140625" style="1" customWidth="1"/>
    <col min="4116" max="4116" width="7" style="1" customWidth="1"/>
    <col min="4117" max="4117" width="8.42578125" style="1" customWidth="1"/>
    <col min="4118" max="4118" width="9" style="1" customWidth="1"/>
    <col min="4119" max="4121" width="4.5703125" style="1" customWidth="1"/>
    <col min="4122" max="4122" width="7.140625" style="1" customWidth="1"/>
    <col min="4123" max="4123" width="8.5703125" style="1" customWidth="1"/>
    <col min="4124" max="4127" width="4.5703125" style="1" customWidth="1"/>
    <col min="4128" max="4129" width="11.5703125" style="1"/>
    <col min="4130" max="4130" width="7.140625" style="1" customWidth="1"/>
    <col min="4131" max="4131" width="7.42578125" style="1" customWidth="1"/>
    <col min="4132" max="4132" width="6.5703125" style="1" customWidth="1"/>
    <col min="4133" max="4133" width="8.140625" style="1" customWidth="1"/>
    <col min="4134" max="4134" width="9.140625" style="1" customWidth="1"/>
    <col min="4135" max="4135" width="11.5703125" style="1"/>
    <col min="4136" max="4136" width="4.42578125" style="1" customWidth="1"/>
    <col min="4137" max="4137" width="4.85546875" style="1" customWidth="1"/>
    <col min="4138" max="4138" width="3.5703125" style="1" customWidth="1"/>
    <col min="4139" max="4139" width="4.42578125" style="1" customWidth="1"/>
    <col min="4140" max="4352" width="11.5703125" style="1"/>
    <col min="4353" max="4353" width="1.85546875" style="1" customWidth="1"/>
    <col min="4354" max="4354" width="4.5703125" style="1" customWidth="1"/>
    <col min="4355" max="4355" width="8" style="1" customWidth="1"/>
    <col min="4356" max="4356" width="8.42578125" style="1" customWidth="1"/>
    <col min="4357" max="4359" width="4.5703125" style="1" customWidth="1"/>
    <col min="4360" max="4360" width="7.140625" style="1" customWidth="1"/>
    <col min="4361" max="4361" width="7.42578125" style="1" customWidth="1"/>
    <col min="4362" max="4362" width="7.85546875" style="1" customWidth="1"/>
    <col min="4363" max="4363" width="8.42578125" style="1" customWidth="1"/>
    <col min="4364" max="4364" width="4.5703125" style="1" customWidth="1"/>
    <col min="4365" max="4365" width="7.85546875" style="1" customWidth="1"/>
    <col min="4366" max="4366" width="7.42578125" style="1" customWidth="1"/>
    <col min="4367" max="4367" width="8.140625" style="1" customWidth="1"/>
    <col min="4368" max="4368" width="7.85546875" style="1" customWidth="1"/>
    <col min="4369" max="4369" width="4.5703125" style="1" customWidth="1"/>
    <col min="4370" max="4370" width="6" style="1" customWidth="1"/>
    <col min="4371" max="4371" width="9.140625" style="1" customWidth="1"/>
    <col min="4372" max="4372" width="7" style="1" customWidth="1"/>
    <col min="4373" max="4373" width="8.42578125" style="1" customWidth="1"/>
    <col min="4374" max="4374" width="9" style="1" customWidth="1"/>
    <col min="4375" max="4377" width="4.5703125" style="1" customWidth="1"/>
    <col min="4378" max="4378" width="7.140625" style="1" customWidth="1"/>
    <col min="4379" max="4379" width="8.5703125" style="1" customWidth="1"/>
    <col min="4380" max="4383" width="4.5703125" style="1" customWidth="1"/>
    <col min="4384" max="4385" width="11.5703125" style="1"/>
    <col min="4386" max="4386" width="7.140625" style="1" customWidth="1"/>
    <col min="4387" max="4387" width="7.42578125" style="1" customWidth="1"/>
    <col min="4388" max="4388" width="6.5703125" style="1" customWidth="1"/>
    <col min="4389" max="4389" width="8.140625" style="1" customWidth="1"/>
    <col min="4390" max="4390" width="9.140625" style="1" customWidth="1"/>
    <col min="4391" max="4391" width="11.5703125" style="1"/>
    <col min="4392" max="4392" width="4.42578125" style="1" customWidth="1"/>
    <col min="4393" max="4393" width="4.85546875" style="1" customWidth="1"/>
    <col min="4394" max="4394" width="3.5703125" style="1" customWidth="1"/>
    <col min="4395" max="4395" width="4.42578125" style="1" customWidth="1"/>
    <col min="4396" max="4608" width="11.5703125" style="1"/>
    <col min="4609" max="4609" width="1.85546875" style="1" customWidth="1"/>
    <col min="4610" max="4610" width="4.5703125" style="1" customWidth="1"/>
    <col min="4611" max="4611" width="8" style="1" customWidth="1"/>
    <col min="4612" max="4612" width="8.42578125" style="1" customWidth="1"/>
    <col min="4613" max="4615" width="4.5703125" style="1" customWidth="1"/>
    <col min="4616" max="4616" width="7.140625" style="1" customWidth="1"/>
    <col min="4617" max="4617" width="7.42578125" style="1" customWidth="1"/>
    <col min="4618" max="4618" width="7.85546875" style="1" customWidth="1"/>
    <col min="4619" max="4619" width="8.42578125" style="1" customWidth="1"/>
    <col min="4620" max="4620" width="4.5703125" style="1" customWidth="1"/>
    <col min="4621" max="4621" width="7.85546875" style="1" customWidth="1"/>
    <col min="4622" max="4622" width="7.42578125" style="1" customWidth="1"/>
    <col min="4623" max="4623" width="8.140625" style="1" customWidth="1"/>
    <col min="4624" max="4624" width="7.85546875" style="1" customWidth="1"/>
    <col min="4625" max="4625" width="4.5703125" style="1" customWidth="1"/>
    <col min="4626" max="4626" width="6" style="1" customWidth="1"/>
    <col min="4627" max="4627" width="9.140625" style="1" customWidth="1"/>
    <col min="4628" max="4628" width="7" style="1" customWidth="1"/>
    <col min="4629" max="4629" width="8.42578125" style="1" customWidth="1"/>
    <col min="4630" max="4630" width="9" style="1" customWidth="1"/>
    <col min="4631" max="4633" width="4.5703125" style="1" customWidth="1"/>
    <col min="4634" max="4634" width="7.140625" style="1" customWidth="1"/>
    <col min="4635" max="4635" width="8.5703125" style="1" customWidth="1"/>
    <col min="4636" max="4639" width="4.5703125" style="1" customWidth="1"/>
    <col min="4640" max="4641" width="11.5703125" style="1"/>
    <col min="4642" max="4642" width="7.140625" style="1" customWidth="1"/>
    <col min="4643" max="4643" width="7.42578125" style="1" customWidth="1"/>
    <col min="4644" max="4644" width="6.5703125" style="1" customWidth="1"/>
    <col min="4645" max="4645" width="8.140625" style="1" customWidth="1"/>
    <col min="4646" max="4646" width="9.140625" style="1" customWidth="1"/>
    <col min="4647" max="4647" width="11.5703125" style="1"/>
    <col min="4648" max="4648" width="4.42578125" style="1" customWidth="1"/>
    <col min="4649" max="4649" width="4.85546875" style="1" customWidth="1"/>
    <col min="4650" max="4650" width="3.5703125" style="1" customWidth="1"/>
    <col min="4651" max="4651" width="4.42578125" style="1" customWidth="1"/>
    <col min="4652" max="4864" width="11.5703125" style="1"/>
    <col min="4865" max="4865" width="1.85546875" style="1" customWidth="1"/>
    <col min="4866" max="4866" width="4.5703125" style="1" customWidth="1"/>
    <col min="4867" max="4867" width="8" style="1" customWidth="1"/>
    <col min="4868" max="4868" width="8.42578125" style="1" customWidth="1"/>
    <col min="4869" max="4871" width="4.5703125" style="1" customWidth="1"/>
    <col min="4872" max="4872" width="7.140625" style="1" customWidth="1"/>
    <col min="4873" max="4873" width="7.42578125" style="1" customWidth="1"/>
    <col min="4874" max="4874" width="7.85546875" style="1" customWidth="1"/>
    <col min="4875" max="4875" width="8.42578125" style="1" customWidth="1"/>
    <col min="4876" max="4876" width="4.5703125" style="1" customWidth="1"/>
    <col min="4877" max="4877" width="7.85546875" style="1" customWidth="1"/>
    <col min="4878" max="4878" width="7.42578125" style="1" customWidth="1"/>
    <col min="4879" max="4879" width="8.140625" style="1" customWidth="1"/>
    <col min="4880" max="4880" width="7.85546875" style="1" customWidth="1"/>
    <col min="4881" max="4881" width="4.5703125" style="1" customWidth="1"/>
    <col min="4882" max="4882" width="6" style="1" customWidth="1"/>
    <col min="4883" max="4883" width="9.140625" style="1" customWidth="1"/>
    <col min="4884" max="4884" width="7" style="1" customWidth="1"/>
    <col min="4885" max="4885" width="8.42578125" style="1" customWidth="1"/>
    <col min="4886" max="4886" width="9" style="1" customWidth="1"/>
    <col min="4887" max="4889" width="4.5703125" style="1" customWidth="1"/>
    <col min="4890" max="4890" width="7.140625" style="1" customWidth="1"/>
    <col min="4891" max="4891" width="8.5703125" style="1" customWidth="1"/>
    <col min="4892" max="4895" width="4.5703125" style="1" customWidth="1"/>
    <col min="4896" max="4897" width="11.5703125" style="1"/>
    <col min="4898" max="4898" width="7.140625" style="1" customWidth="1"/>
    <col min="4899" max="4899" width="7.42578125" style="1" customWidth="1"/>
    <col min="4900" max="4900" width="6.5703125" style="1" customWidth="1"/>
    <col min="4901" max="4901" width="8.140625" style="1" customWidth="1"/>
    <col min="4902" max="4902" width="9.140625" style="1" customWidth="1"/>
    <col min="4903" max="4903" width="11.5703125" style="1"/>
    <col min="4904" max="4904" width="4.42578125" style="1" customWidth="1"/>
    <col min="4905" max="4905" width="4.85546875" style="1" customWidth="1"/>
    <col min="4906" max="4906" width="3.5703125" style="1" customWidth="1"/>
    <col min="4907" max="4907" width="4.42578125" style="1" customWidth="1"/>
    <col min="4908" max="5120" width="11.5703125" style="1"/>
    <col min="5121" max="5121" width="1.85546875" style="1" customWidth="1"/>
    <col min="5122" max="5122" width="4.5703125" style="1" customWidth="1"/>
    <col min="5123" max="5123" width="8" style="1" customWidth="1"/>
    <col min="5124" max="5124" width="8.42578125" style="1" customWidth="1"/>
    <col min="5125" max="5127" width="4.5703125" style="1" customWidth="1"/>
    <col min="5128" max="5128" width="7.140625" style="1" customWidth="1"/>
    <col min="5129" max="5129" width="7.42578125" style="1" customWidth="1"/>
    <col min="5130" max="5130" width="7.85546875" style="1" customWidth="1"/>
    <col min="5131" max="5131" width="8.42578125" style="1" customWidth="1"/>
    <col min="5132" max="5132" width="4.5703125" style="1" customWidth="1"/>
    <col min="5133" max="5133" width="7.85546875" style="1" customWidth="1"/>
    <col min="5134" max="5134" width="7.42578125" style="1" customWidth="1"/>
    <col min="5135" max="5135" width="8.140625" style="1" customWidth="1"/>
    <col min="5136" max="5136" width="7.85546875" style="1" customWidth="1"/>
    <col min="5137" max="5137" width="4.5703125" style="1" customWidth="1"/>
    <col min="5138" max="5138" width="6" style="1" customWidth="1"/>
    <col min="5139" max="5139" width="9.140625" style="1" customWidth="1"/>
    <col min="5140" max="5140" width="7" style="1" customWidth="1"/>
    <col min="5141" max="5141" width="8.42578125" style="1" customWidth="1"/>
    <col min="5142" max="5142" width="9" style="1" customWidth="1"/>
    <col min="5143" max="5145" width="4.5703125" style="1" customWidth="1"/>
    <col min="5146" max="5146" width="7.140625" style="1" customWidth="1"/>
    <col min="5147" max="5147" width="8.5703125" style="1" customWidth="1"/>
    <col min="5148" max="5151" width="4.5703125" style="1" customWidth="1"/>
    <col min="5152" max="5153" width="11.5703125" style="1"/>
    <col min="5154" max="5154" width="7.140625" style="1" customWidth="1"/>
    <col min="5155" max="5155" width="7.42578125" style="1" customWidth="1"/>
    <col min="5156" max="5156" width="6.5703125" style="1" customWidth="1"/>
    <col min="5157" max="5157" width="8.140625" style="1" customWidth="1"/>
    <col min="5158" max="5158" width="9.140625" style="1" customWidth="1"/>
    <col min="5159" max="5159" width="11.5703125" style="1"/>
    <col min="5160" max="5160" width="4.42578125" style="1" customWidth="1"/>
    <col min="5161" max="5161" width="4.85546875" style="1" customWidth="1"/>
    <col min="5162" max="5162" width="3.5703125" style="1" customWidth="1"/>
    <col min="5163" max="5163" width="4.42578125" style="1" customWidth="1"/>
    <col min="5164" max="5376" width="11.5703125" style="1"/>
    <col min="5377" max="5377" width="1.85546875" style="1" customWidth="1"/>
    <col min="5378" max="5378" width="4.5703125" style="1" customWidth="1"/>
    <col min="5379" max="5379" width="8" style="1" customWidth="1"/>
    <col min="5380" max="5380" width="8.42578125" style="1" customWidth="1"/>
    <col min="5381" max="5383" width="4.5703125" style="1" customWidth="1"/>
    <col min="5384" max="5384" width="7.140625" style="1" customWidth="1"/>
    <col min="5385" max="5385" width="7.42578125" style="1" customWidth="1"/>
    <col min="5386" max="5386" width="7.85546875" style="1" customWidth="1"/>
    <col min="5387" max="5387" width="8.42578125" style="1" customWidth="1"/>
    <col min="5388" max="5388" width="4.5703125" style="1" customWidth="1"/>
    <col min="5389" max="5389" width="7.85546875" style="1" customWidth="1"/>
    <col min="5390" max="5390" width="7.42578125" style="1" customWidth="1"/>
    <col min="5391" max="5391" width="8.140625" style="1" customWidth="1"/>
    <col min="5392" max="5392" width="7.85546875" style="1" customWidth="1"/>
    <col min="5393" max="5393" width="4.5703125" style="1" customWidth="1"/>
    <col min="5394" max="5394" width="6" style="1" customWidth="1"/>
    <col min="5395" max="5395" width="9.140625" style="1" customWidth="1"/>
    <col min="5396" max="5396" width="7" style="1" customWidth="1"/>
    <col min="5397" max="5397" width="8.42578125" style="1" customWidth="1"/>
    <col min="5398" max="5398" width="9" style="1" customWidth="1"/>
    <col min="5399" max="5401" width="4.5703125" style="1" customWidth="1"/>
    <col min="5402" max="5402" width="7.140625" style="1" customWidth="1"/>
    <col min="5403" max="5403" width="8.5703125" style="1" customWidth="1"/>
    <col min="5404" max="5407" width="4.5703125" style="1" customWidth="1"/>
    <col min="5408" max="5409" width="11.5703125" style="1"/>
    <col min="5410" max="5410" width="7.140625" style="1" customWidth="1"/>
    <col min="5411" max="5411" width="7.42578125" style="1" customWidth="1"/>
    <col min="5412" max="5412" width="6.5703125" style="1" customWidth="1"/>
    <col min="5413" max="5413" width="8.140625" style="1" customWidth="1"/>
    <col min="5414" max="5414" width="9.140625" style="1" customWidth="1"/>
    <col min="5415" max="5415" width="11.5703125" style="1"/>
    <col min="5416" max="5416" width="4.42578125" style="1" customWidth="1"/>
    <col min="5417" max="5417" width="4.85546875" style="1" customWidth="1"/>
    <col min="5418" max="5418" width="3.5703125" style="1" customWidth="1"/>
    <col min="5419" max="5419" width="4.42578125" style="1" customWidth="1"/>
    <col min="5420" max="5632" width="11.5703125" style="1"/>
    <col min="5633" max="5633" width="1.85546875" style="1" customWidth="1"/>
    <col min="5634" max="5634" width="4.5703125" style="1" customWidth="1"/>
    <col min="5635" max="5635" width="8" style="1" customWidth="1"/>
    <col min="5636" max="5636" width="8.42578125" style="1" customWidth="1"/>
    <col min="5637" max="5639" width="4.5703125" style="1" customWidth="1"/>
    <col min="5640" max="5640" width="7.140625" style="1" customWidth="1"/>
    <col min="5641" max="5641" width="7.42578125" style="1" customWidth="1"/>
    <col min="5642" max="5642" width="7.85546875" style="1" customWidth="1"/>
    <col min="5643" max="5643" width="8.42578125" style="1" customWidth="1"/>
    <col min="5644" max="5644" width="4.5703125" style="1" customWidth="1"/>
    <col min="5645" max="5645" width="7.85546875" style="1" customWidth="1"/>
    <col min="5646" max="5646" width="7.42578125" style="1" customWidth="1"/>
    <col min="5647" max="5647" width="8.140625" style="1" customWidth="1"/>
    <col min="5648" max="5648" width="7.85546875" style="1" customWidth="1"/>
    <col min="5649" max="5649" width="4.5703125" style="1" customWidth="1"/>
    <col min="5650" max="5650" width="6" style="1" customWidth="1"/>
    <col min="5651" max="5651" width="9.140625" style="1" customWidth="1"/>
    <col min="5652" max="5652" width="7" style="1" customWidth="1"/>
    <col min="5653" max="5653" width="8.42578125" style="1" customWidth="1"/>
    <col min="5654" max="5654" width="9" style="1" customWidth="1"/>
    <col min="5655" max="5657" width="4.5703125" style="1" customWidth="1"/>
    <col min="5658" max="5658" width="7.140625" style="1" customWidth="1"/>
    <col min="5659" max="5659" width="8.5703125" style="1" customWidth="1"/>
    <col min="5660" max="5663" width="4.5703125" style="1" customWidth="1"/>
    <col min="5664" max="5665" width="11.5703125" style="1"/>
    <col min="5666" max="5666" width="7.140625" style="1" customWidth="1"/>
    <col min="5667" max="5667" width="7.42578125" style="1" customWidth="1"/>
    <col min="5668" max="5668" width="6.5703125" style="1" customWidth="1"/>
    <col min="5669" max="5669" width="8.140625" style="1" customWidth="1"/>
    <col min="5670" max="5670" width="9.140625" style="1" customWidth="1"/>
    <col min="5671" max="5671" width="11.5703125" style="1"/>
    <col min="5672" max="5672" width="4.42578125" style="1" customWidth="1"/>
    <col min="5673" max="5673" width="4.85546875" style="1" customWidth="1"/>
    <col min="5674" max="5674" width="3.5703125" style="1" customWidth="1"/>
    <col min="5675" max="5675" width="4.42578125" style="1" customWidth="1"/>
    <col min="5676" max="5888" width="11.5703125" style="1"/>
    <col min="5889" max="5889" width="1.85546875" style="1" customWidth="1"/>
    <col min="5890" max="5890" width="4.5703125" style="1" customWidth="1"/>
    <col min="5891" max="5891" width="8" style="1" customWidth="1"/>
    <col min="5892" max="5892" width="8.42578125" style="1" customWidth="1"/>
    <col min="5893" max="5895" width="4.5703125" style="1" customWidth="1"/>
    <col min="5896" max="5896" width="7.140625" style="1" customWidth="1"/>
    <col min="5897" max="5897" width="7.42578125" style="1" customWidth="1"/>
    <col min="5898" max="5898" width="7.85546875" style="1" customWidth="1"/>
    <col min="5899" max="5899" width="8.42578125" style="1" customWidth="1"/>
    <col min="5900" max="5900" width="4.5703125" style="1" customWidth="1"/>
    <col min="5901" max="5901" width="7.85546875" style="1" customWidth="1"/>
    <col min="5902" max="5902" width="7.42578125" style="1" customWidth="1"/>
    <col min="5903" max="5903" width="8.140625" style="1" customWidth="1"/>
    <col min="5904" max="5904" width="7.85546875" style="1" customWidth="1"/>
    <col min="5905" max="5905" width="4.5703125" style="1" customWidth="1"/>
    <col min="5906" max="5906" width="6" style="1" customWidth="1"/>
    <col min="5907" max="5907" width="9.140625" style="1" customWidth="1"/>
    <col min="5908" max="5908" width="7" style="1" customWidth="1"/>
    <col min="5909" max="5909" width="8.42578125" style="1" customWidth="1"/>
    <col min="5910" max="5910" width="9" style="1" customWidth="1"/>
    <col min="5911" max="5913" width="4.5703125" style="1" customWidth="1"/>
    <col min="5914" max="5914" width="7.140625" style="1" customWidth="1"/>
    <col min="5915" max="5915" width="8.5703125" style="1" customWidth="1"/>
    <col min="5916" max="5919" width="4.5703125" style="1" customWidth="1"/>
    <col min="5920" max="5921" width="11.5703125" style="1"/>
    <col min="5922" max="5922" width="7.140625" style="1" customWidth="1"/>
    <col min="5923" max="5923" width="7.42578125" style="1" customWidth="1"/>
    <col min="5924" max="5924" width="6.5703125" style="1" customWidth="1"/>
    <col min="5925" max="5925" width="8.140625" style="1" customWidth="1"/>
    <col min="5926" max="5926" width="9.140625" style="1" customWidth="1"/>
    <col min="5927" max="5927" width="11.5703125" style="1"/>
    <col min="5928" max="5928" width="4.42578125" style="1" customWidth="1"/>
    <col min="5929" max="5929" width="4.85546875" style="1" customWidth="1"/>
    <col min="5930" max="5930" width="3.5703125" style="1" customWidth="1"/>
    <col min="5931" max="5931" width="4.42578125" style="1" customWidth="1"/>
    <col min="5932" max="6144" width="11.5703125" style="1"/>
    <col min="6145" max="6145" width="1.85546875" style="1" customWidth="1"/>
    <col min="6146" max="6146" width="4.5703125" style="1" customWidth="1"/>
    <col min="6147" max="6147" width="8" style="1" customWidth="1"/>
    <col min="6148" max="6148" width="8.42578125" style="1" customWidth="1"/>
    <col min="6149" max="6151" width="4.5703125" style="1" customWidth="1"/>
    <col min="6152" max="6152" width="7.140625" style="1" customWidth="1"/>
    <col min="6153" max="6153" width="7.42578125" style="1" customWidth="1"/>
    <col min="6154" max="6154" width="7.85546875" style="1" customWidth="1"/>
    <col min="6155" max="6155" width="8.42578125" style="1" customWidth="1"/>
    <col min="6156" max="6156" width="4.5703125" style="1" customWidth="1"/>
    <col min="6157" max="6157" width="7.85546875" style="1" customWidth="1"/>
    <col min="6158" max="6158" width="7.42578125" style="1" customWidth="1"/>
    <col min="6159" max="6159" width="8.140625" style="1" customWidth="1"/>
    <col min="6160" max="6160" width="7.85546875" style="1" customWidth="1"/>
    <col min="6161" max="6161" width="4.5703125" style="1" customWidth="1"/>
    <col min="6162" max="6162" width="6" style="1" customWidth="1"/>
    <col min="6163" max="6163" width="9.140625" style="1" customWidth="1"/>
    <col min="6164" max="6164" width="7" style="1" customWidth="1"/>
    <col min="6165" max="6165" width="8.42578125" style="1" customWidth="1"/>
    <col min="6166" max="6166" width="9" style="1" customWidth="1"/>
    <col min="6167" max="6169" width="4.5703125" style="1" customWidth="1"/>
    <col min="6170" max="6170" width="7.140625" style="1" customWidth="1"/>
    <col min="6171" max="6171" width="8.5703125" style="1" customWidth="1"/>
    <col min="6172" max="6175" width="4.5703125" style="1" customWidth="1"/>
    <col min="6176" max="6177" width="11.5703125" style="1"/>
    <col min="6178" max="6178" width="7.140625" style="1" customWidth="1"/>
    <col min="6179" max="6179" width="7.42578125" style="1" customWidth="1"/>
    <col min="6180" max="6180" width="6.5703125" style="1" customWidth="1"/>
    <col min="6181" max="6181" width="8.140625" style="1" customWidth="1"/>
    <col min="6182" max="6182" width="9.140625" style="1" customWidth="1"/>
    <col min="6183" max="6183" width="11.5703125" style="1"/>
    <col min="6184" max="6184" width="4.42578125" style="1" customWidth="1"/>
    <col min="6185" max="6185" width="4.85546875" style="1" customWidth="1"/>
    <col min="6186" max="6186" width="3.5703125" style="1" customWidth="1"/>
    <col min="6187" max="6187" width="4.42578125" style="1" customWidth="1"/>
    <col min="6188" max="6400" width="11.5703125" style="1"/>
    <col min="6401" max="6401" width="1.85546875" style="1" customWidth="1"/>
    <col min="6402" max="6402" width="4.5703125" style="1" customWidth="1"/>
    <col min="6403" max="6403" width="8" style="1" customWidth="1"/>
    <col min="6404" max="6404" width="8.42578125" style="1" customWidth="1"/>
    <col min="6405" max="6407" width="4.5703125" style="1" customWidth="1"/>
    <col min="6408" max="6408" width="7.140625" style="1" customWidth="1"/>
    <col min="6409" max="6409" width="7.42578125" style="1" customWidth="1"/>
    <col min="6410" max="6410" width="7.85546875" style="1" customWidth="1"/>
    <col min="6411" max="6411" width="8.42578125" style="1" customWidth="1"/>
    <col min="6412" max="6412" width="4.5703125" style="1" customWidth="1"/>
    <col min="6413" max="6413" width="7.85546875" style="1" customWidth="1"/>
    <col min="6414" max="6414" width="7.42578125" style="1" customWidth="1"/>
    <col min="6415" max="6415" width="8.140625" style="1" customWidth="1"/>
    <col min="6416" max="6416" width="7.85546875" style="1" customWidth="1"/>
    <col min="6417" max="6417" width="4.5703125" style="1" customWidth="1"/>
    <col min="6418" max="6418" width="6" style="1" customWidth="1"/>
    <col min="6419" max="6419" width="9.140625" style="1" customWidth="1"/>
    <col min="6420" max="6420" width="7" style="1" customWidth="1"/>
    <col min="6421" max="6421" width="8.42578125" style="1" customWidth="1"/>
    <col min="6422" max="6422" width="9" style="1" customWidth="1"/>
    <col min="6423" max="6425" width="4.5703125" style="1" customWidth="1"/>
    <col min="6426" max="6426" width="7.140625" style="1" customWidth="1"/>
    <col min="6427" max="6427" width="8.5703125" style="1" customWidth="1"/>
    <col min="6428" max="6431" width="4.5703125" style="1" customWidth="1"/>
    <col min="6432" max="6433" width="11.5703125" style="1"/>
    <col min="6434" max="6434" width="7.140625" style="1" customWidth="1"/>
    <col min="6435" max="6435" width="7.42578125" style="1" customWidth="1"/>
    <col min="6436" max="6436" width="6.5703125" style="1" customWidth="1"/>
    <col min="6437" max="6437" width="8.140625" style="1" customWidth="1"/>
    <col min="6438" max="6438" width="9.140625" style="1" customWidth="1"/>
    <col min="6439" max="6439" width="11.5703125" style="1"/>
    <col min="6440" max="6440" width="4.42578125" style="1" customWidth="1"/>
    <col min="6441" max="6441" width="4.85546875" style="1" customWidth="1"/>
    <col min="6442" max="6442" width="3.5703125" style="1" customWidth="1"/>
    <col min="6443" max="6443" width="4.42578125" style="1" customWidth="1"/>
    <col min="6444" max="6656" width="11.5703125" style="1"/>
    <col min="6657" max="6657" width="1.85546875" style="1" customWidth="1"/>
    <col min="6658" max="6658" width="4.5703125" style="1" customWidth="1"/>
    <col min="6659" max="6659" width="8" style="1" customWidth="1"/>
    <col min="6660" max="6660" width="8.42578125" style="1" customWidth="1"/>
    <col min="6661" max="6663" width="4.5703125" style="1" customWidth="1"/>
    <col min="6664" max="6664" width="7.140625" style="1" customWidth="1"/>
    <col min="6665" max="6665" width="7.42578125" style="1" customWidth="1"/>
    <col min="6666" max="6666" width="7.85546875" style="1" customWidth="1"/>
    <col min="6667" max="6667" width="8.42578125" style="1" customWidth="1"/>
    <col min="6668" max="6668" width="4.5703125" style="1" customWidth="1"/>
    <col min="6669" max="6669" width="7.85546875" style="1" customWidth="1"/>
    <col min="6670" max="6670" width="7.42578125" style="1" customWidth="1"/>
    <col min="6671" max="6671" width="8.140625" style="1" customWidth="1"/>
    <col min="6672" max="6672" width="7.85546875" style="1" customWidth="1"/>
    <col min="6673" max="6673" width="4.5703125" style="1" customWidth="1"/>
    <col min="6674" max="6674" width="6" style="1" customWidth="1"/>
    <col min="6675" max="6675" width="9.140625" style="1" customWidth="1"/>
    <col min="6676" max="6676" width="7" style="1" customWidth="1"/>
    <col min="6677" max="6677" width="8.42578125" style="1" customWidth="1"/>
    <col min="6678" max="6678" width="9" style="1" customWidth="1"/>
    <col min="6679" max="6681" width="4.5703125" style="1" customWidth="1"/>
    <col min="6682" max="6682" width="7.140625" style="1" customWidth="1"/>
    <col min="6683" max="6683" width="8.5703125" style="1" customWidth="1"/>
    <col min="6684" max="6687" width="4.5703125" style="1" customWidth="1"/>
    <col min="6688" max="6689" width="11.5703125" style="1"/>
    <col min="6690" max="6690" width="7.140625" style="1" customWidth="1"/>
    <col min="6691" max="6691" width="7.42578125" style="1" customWidth="1"/>
    <col min="6692" max="6692" width="6.5703125" style="1" customWidth="1"/>
    <col min="6693" max="6693" width="8.140625" style="1" customWidth="1"/>
    <col min="6694" max="6694" width="9.140625" style="1" customWidth="1"/>
    <col min="6695" max="6695" width="11.5703125" style="1"/>
    <col min="6696" max="6696" width="4.42578125" style="1" customWidth="1"/>
    <col min="6697" max="6697" width="4.85546875" style="1" customWidth="1"/>
    <col min="6698" max="6698" width="3.5703125" style="1" customWidth="1"/>
    <col min="6699" max="6699" width="4.42578125" style="1" customWidth="1"/>
    <col min="6700" max="6912" width="11.5703125" style="1"/>
    <col min="6913" max="6913" width="1.85546875" style="1" customWidth="1"/>
    <col min="6914" max="6914" width="4.5703125" style="1" customWidth="1"/>
    <col min="6915" max="6915" width="8" style="1" customWidth="1"/>
    <col min="6916" max="6916" width="8.42578125" style="1" customWidth="1"/>
    <col min="6917" max="6919" width="4.5703125" style="1" customWidth="1"/>
    <col min="6920" max="6920" width="7.140625" style="1" customWidth="1"/>
    <col min="6921" max="6921" width="7.42578125" style="1" customWidth="1"/>
    <col min="6922" max="6922" width="7.85546875" style="1" customWidth="1"/>
    <col min="6923" max="6923" width="8.42578125" style="1" customWidth="1"/>
    <col min="6924" max="6924" width="4.5703125" style="1" customWidth="1"/>
    <col min="6925" max="6925" width="7.85546875" style="1" customWidth="1"/>
    <col min="6926" max="6926" width="7.42578125" style="1" customWidth="1"/>
    <col min="6927" max="6927" width="8.140625" style="1" customWidth="1"/>
    <col min="6928" max="6928" width="7.85546875" style="1" customWidth="1"/>
    <col min="6929" max="6929" width="4.5703125" style="1" customWidth="1"/>
    <col min="6930" max="6930" width="6" style="1" customWidth="1"/>
    <col min="6931" max="6931" width="9.140625" style="1" customWidth="1"/>
    <col min="6932" max="6932" width="7" style="1" customWidth="1"/>
    <col min="6933" max="6933" width="8.42578125" style="1" customWidth="1"/>
    <col min="6934" max="6934" width="9" style="1" customWidth="1"/>
    <col min="6935" max="6937" width="4.5703125" style="1" customWidth="1"/>
    <col min="6938" max="6938" width="7.140625" style="1" customWidth="1"/>
    <col min="6939" max="6939" width="8.5703125" style="1" customWidth="1"/>
    <col min="6940" max="6943" width="4.5703125" style="1" customWidth="1"/>
    <col min="6944" max="6945" width="11.5703125" style="1"/>
    <col min="6946" max="6946" width="7.140625" style="1" customWidth="1"/>
    <col min="6947" max="6947" width="7.42578125" style="1" customWidth="1"/>
    <col min="6948" max="6948" width="6.5703125" style="1" customWidth="1"/>
    <col min="6949" max="6949" width="8.140625" style="1" customWidth="1"/>
    <col min="6950" max="6950" width="9.140625" style="1" customWidth="1"/>
    <col min="6951" max="6951" width="11.5703125" style="1"/>
    <col min="6952" max="6952" width="4.42578125" style="1" customWidth="1"/>
    <col min="6953" max="6953" width="4.85546875" style="1" customWidth="1"/>
    <col min="6954" max="6954" width="3.5703125" style="1" customWidth="1"/>
    <col min="6955" max="6955" width="4.42578125" style="1" customWidth="1"/>
    <col min="6956" max="7168" width="11.5703125" style="1"/>
    <col min="7169" max="7169" width="1.85546875" style="1" customWidth="1"/>
    <col min="7170" max="7170" width="4.5703125" style="1" customWidth="1"/>
    <col min="7171" max="7171" width="8" style="1" customWidth="1"/>
    <col min="7172" max="7172" width="8.42578125" style="1" customWidth="1"/>
    <col min="7173" max="7175" width="4.5703125" style="1" customWidth="1"/>
    <col min="7176" max="7176" width="7.140625" style="1" customWidth="1"/>
    <col min="7177" max="7177" width="7.42578125" style="1" customWidth="1"/>
    <col min="7178" max="7178" width="7.85546875" style="1" customWidth="1"/>
    <col min="7179" max="7179" width="8.42578125" style="1" customWidth="1"/>
    <col min="7180" max="7180" width="4.5703125" style="1" customWidth="1"/>
    <col min="7181" max="7181" width="7.85546875" style="1" customWidth="1"/>
    <col min="7182" max="7182" width="7.42578125" style="1" customWidth="1"/>
    <col min="7183" max="7183" width="8.140625" style="1" customWidth="1"/>
    <col min="7184" max="7184" width="7.85546875" style="1" customWidth="1"/>
    <col min="7185" max="7185" width="4.5703125" style="1" customWidth="1"/>
    <col min="7186" max="7186" width="6" style="1" customWidth="1"/>
    <col min="7187" max="7187" width="9.140625" style="1" customWidth="1"/>
    <col min="7188" max="7188" width="7" style="1" customWidth="1"/>
    <col min="7189" max="7189" width="8.42578125" style="1" customWidth="1"/>
    <col min="7190" max="7190" width="9" style="1" customWidth="1"/>
    <col min="7191" max="7193" width="4.5703125" style="1" customWidth="1"/>
    <col min="7194" max="7194" width="7.140625" style="1" customWidth="1"/>
    <col min="7195" max="7195" width="8.5703125" style="1" customWidth="1"/>
    <col min="7196" max="7199" width="4.5703125" style="1" customWidth="1"/>
    <col min="7200" max="7201" width="11.5703125" style="1"/>
    <col min="7202" max="7202" width="7.140625" style="1" customWidth="1"/>
    <col min="7203" max="7203" width="7.42578125" style="1" customWidth="1"/>
    <col min="7204" max="7204" width="6.5703125" style="1" customWidth="1"/>
    <col min="7205" max="7205" width="8.140625" style="1" customWidth="1"/>
    <col min="7206" max="7206" width="9.140625" style="1" customWidth="1"/>
    <col min="7207" max="7207" width="11.5703125" style="1"/>
    <col min="7208" max="7208" width="4.42578125" style="1" customWidth="1"/>
    <col min="7209" max="7209" width="4.85546875" style="1" customWidth="1"/>
    <col min="7210" max="7210" width="3.5703125" style="1" customWidth="1"/>
    <col min="7211" max="7211" width="4.42578125" style="1" customWidth="1"/>
    <col min="7212" max="7424" width="11.5703125" style="1"/>
    <col min="7425" max="7425" width="1.85546875" style="1" customWidth="1"/>
    <col min="7426" max="7426" width="4.5703125" style="1" customWidth="1"/>
    <col min="7427" max="7427" width="8" style="1" customWidth="1"/>
    <col min="7428" max="7428" width="8.42578125" style="1" customWidth="1"/>
    <col min="7429" max="7431" width="4.5703125" style="1" customWidth="1"/>
    <col min="7432" max="7432" width="7.140625" style="1" customWidth="1"/>
    <col min="7433" max="7433" width="7.42578125" style="1" customWidth="1"/>
    <col min="7434" max="7434" width="7.85546875" style="1" customWidth="1"/>
    <col min="7435" max="7435" width="8.42578125" style="1" customWidth="1"/>
    <col min="7436" max="7436" width="4.5703125" style="1" customWidth="1"/>
    <col min="7437" max="7437" width="7.85546875" style="1" customWidth="1"/>
    <col min="7438" max="7438" width="7.42578125" style="1" customWidth="1"/>
    <col min="7439" max="7439" width="8.140625" style="1" customWidth="1"/>
    <col min="7440" max="7440" width="7.85546875" style="1" customWidth="1"/>
    <col min="7441" max="7441" width="4.5703125" style="1" customWidth="1"/>
    <col min="7442" max="7442" width="6" style="1" customWidth="1"/>
    <col min="7443" max="7443" width="9.140625" style="1" customWidth="1"/>
    <col min="7444" max="7444" width="7" style="1" customWidth="1"/>
    <col min="7445" max="7445" width="8.42578125" style="1" customWidth="1"/>
    <col min="7446" max="7446" width="9" style="1" customWidth="1"/>
    <col min="7447" max="7449" width="4.5703125" style="1" customWidth="1"/>
    <col min="7450" max="7450" width="7.140625" style="1" customWidth="1"/>
    <col min="7451" max="7451" width="8.5703125" style="1" customWidth="1"/>
    <col min="7452" max="7455" width="4.5703125" style="1" customWidth="1"/>
    <col min="7456" max="7457" width="11.5703125" style="1"/>
    <col min="7458" max="7458" width="7.140625" style="1" customWidth="1"/>
    <col min="7459" max="7459" width="7.42578125" style="1" customWidth="1"/>
    <col min="7460" max="7460" width="6.5703125" style="1" customWidth="1"/>
    <col min="7461" max="7461" width="8.140625" style="1" customWidth="1"/>
    <col min="7462" max="7462" width="9.140625" style="1" customWidth="1"/>
    <col min="7463" max="7463" width="11.5703125" style="1"/>
    <col min="7464" max="7464" width="4.42578125" style="1" customWidth="1"/>
    <col min="7465" max="7465" width="4.85546875" style="1" customWidth="1"/>
    <col min="7466" max="7466" width="3.5703125" style="1" customWidth="1"/>
    <col min="7467" max="7467" width="4.42578125" style="1" customWidth="1"/>
    <col min="7468" max="7680" width="11.5703125" style="1"/>
    <col min="7681" max="7681" width="1.85546875" style="1" customWidth="1"/>
    <col min="7682" max="7682" width="4.5703125" style="1" customWidth="1"/>
    <col min="7683" max="7683" width="8" style="1" customWidth="1"/>
    <col min="7684" max="7684" width="8.42578125" style="1" customWidth="1"/>
    <col min="7685" max="7687" width="4.5703125" style="1" customWidth="1"/>
    <col min="7688" max="7688" width="7.140625" style="1" customWidth="1"/>
    <col min="7689" max="7689" width="7.42578125" style="1" customWidth="1"/>
    <col min="7690" max="7690" width="7.85546875" style="1" customWidth="1"/>
    <col min="7691" max="7691" width="8.42578125" style="1" customWidth="1"/>
    <col min="7692" max="7692" width="4.5703125" style="1" customWidth="1"/>
    <col min="7693" max="7693" width="7.85546875" style="1" customWidth="1"/>
    <col min="7694" max="7694" width="7.42578125" style="1" customWidth="1"/>
    <col min="7695" max="7695" width="8.140625" style="1" customWidth="1"/>
    <col min="7696" max="7696" width="7.85546875" style="1" customWidth="1"/>
    <col min="7697" max="7697" width="4.5703125" style="1" customWidth="1"/>
    <col min="7698" max="7698" width="6" style="1" customWidth="1"/>
    <col min="7699" max="7699" width="9.140625" style="1" customWidth="1"/>
    <col min="7700" max="7700" width="7" style="1" customWidth="1"/>
    <col min="7701" max="7701" width="8.42578125" style="1" customWidth="1"/>
    <col min="7702" max="7702" width="9" style="1" customWidth="1"/>
    <col min="7703" max="7705" width="4.5703125" style="1" customWidth="1"/>
    <col min="7706" max="7706" width="7.140625" style="1" customWidth="1"/>
    <col min="7707" max="7707" width="8.5703125" style="1" customWidth="1"/>
    <col min="7708" max="7711" width="4.5703125" style="1" customWidth="1"/>
    <col min="7712" max="7713" width="11.5703125" style="1"/>
    <col min="7714" max="7714" width="7.140625" style="1" customWidth="1"/>
    <col min="7715" max="7715" width="7.42578125" style="1" customWidth="1"/>
    <col min="7716" max="7716" width="6.5703125" style="1" customWidth="1"/>
    <col min="7717" max="7717" width="8.140625" style="1" customWidth="1"/>
    <col min="7718" max="7718" width="9.140625" style="1" customWidth="1"/>
    <col min="7719" max="7719" width="11.5703125" style="1"/>
    <col min="7720" max="7720" width="4.42578125" style="1" customWidth="1"/>
    <col min="7721" max="7721" width="4.85546875" style="1" customWidth="1"/>
    <col min="7722" max="7722" width="3.5703125" style="1" customWidth="1"/>
    <col min="7723" max="7723" width="4.42578125" style="1" customWidth="1"/>
    <col min="7724" max="7936" width="11.5703125" style="1"/>
    <col min="7937" max="7937" width="1.85546875" style="1" customWidth="1"/>
    <col min="7938" max="7938" width="4.5703125" style="1" customWidth="1"/>
    <col min="7939" max="7939" width="8" style="1" customWidth="1"/>
    <col min="7940" max="7940" width="8.42578125" style="1" customWidth="1"/>
    <col min="7941" max="7943" width="4.5703125" style="1" customWidth="1"/>
    <col min="7944" max="7944" width="7.140625" style="1" customWidth="1"/>
    <col min="7945" max="7945" width="7.42578125" style="1" customWidth="1"/>
    <col min="7946" max="7946" width="7.85546875" style="1" customWidth="1"/>
    <col min="7947" max="7947" width="8.42578125" style="1" customWidth="1"/>
    <col min="7948" max="7948" width="4.5703125" style="1" customWidth="1"/>
    <col min="7949" max="7949" width="7.85546875" style="1" customWidth="1"/>
    <col min="7950" max="7950" width="7.42578125" style="1" customWidth="1"/>
    <col min="7951" max="7951" width="8.140625" style="1" customWidth="1"/>
    <col min="7952" max="7952" width="7.85546875" style="1" customWidth="1"/>
    <col min="7953" max="7953" width="4.5703125" style="1" customWidth="1"/>
    <col min="7954" max="7954" width="6" style="1" customWidth="1"/>
    <col min="7955" max="7955" width="9.140625" style="1" customWidth="1"/>
    <col min="7956" max="7956" width="7" style="1" customWidth="1"/>
    <col min="7957" max="7957" width="8.42578125" style="1" customWidth="1"/>
    <col min="7958" max="7958" width="9" style="1" customWidth="1"/>
    <col min="7959" max="7961" width="4.5703125" style="1" customWidth="1"/>
    <col min="7962" max="7962" width="7.140625" style="1" customWidth="1"/>
    <col min="7963" max="7963" width="8.5703125" style="1" customWidth="1"/>
    <col min="7964" max="7967" width="4.5703125" style="1" customWidth="1"/>
    <col min="7968" max="7969" width="11.5703125" style="1"/>
    <col min="7970" max="7970" width="7.140625" style="1" customWidth="1"/>
    <col min="7971" max="7971" width="7.42578125" style="1" customWidth="1"/>
    <col min="7972" max="7972" width="6.5703125" style="1" customWidth="1"/>
    <col min="7973" max="7973" width="8.140625" style="1" customWidth="1"/>
    <col min="7974" max="7974" width="9.140625" style="1" customWidth="1"/>
    <col min="7975" max="7975" width="11.5703125" style="1"/>
    <col min="7976" max="7976" width="4.42578125" style="1" customWidth="1"/>
    <col min="7977" max="7977" width="4.85546875" style="1" customWidth="1"/>
    <col min="7978" max="7978" width="3.5703125" style="1" customWidth="1"/>
    <col min="7979" max="7979" width="4.42578125" style="1" customWidth="1"/>
    <col min="7980" max="8192" width="11.5703125" style="1"/>
    <col min="8193" max="8193" width="1.85546875" style="1" customWidth="1"/>
    <col min="8194" max="8194" width="4.5703125" style="1" customWidth="1"/>
    <col min="8195" max="8195" width="8" style="1" customWidth="1"/>
    <col min="8196" max="8196" width="8.42578125" style="1" customWidth="1"/>
    <col min="8197" max="8199" width="4.5703125" style="1" customWidth="1"/>
    <col min="8200" max="8200" width="7.140625" style="1" customWidth="1"/>
    <col min="8201" max="8201" width="7.42578125" style="1" customWidth="1"/>
    <col min="8202" max="8202" width="7.85546875" style="1" customWidth="1"/>
    <col min="8203" max="8203" width="8.42578125" style="1" customWidth="1"/>
    <col min="8204" max="8204" width="4.5703125" style="1" customWidth="1"/>
    <col min="8205" max="8205" width="7.85546875" style="1" customWidth="1"/>
    <col min="8206" max="8206" width="7.42578125" style="1" customWidth="1"/>
    <col min="8207" max="8207" width="8.140625" style="1" customWidth="1"/>
    <col min="8208" max="8208" width="7.85546875" style="1" customWidth="1"/>
    <col min="8209" max="8209" width="4.5703125" style="1" customWidth="1"/>
    <col min="8210" max="8210" width="6" style="1" customWidth="1"/>
    <col min="8211" max="8211" width="9.140625" style="1" customWidth="1"/>
    <col min="8212" max="8212" width="7" style="1" customWidth="1"/>
    <col min="8213" max="8213" width="8.42578125" style="1" customWidth="1"/>
    <col min="8214" max="8214" width="9" style="1" customWidth="1"/>
    <col min="8215" max="8217" width="4.5703125" style="1" customWidth="1"/>
    <col min="8218" max="8218" width="7.140625" style="1" customWidth="1"/>
    <col min="8219" max="8219" width="8.5703125" style="1" customWidth="1"/>
    <col min="8220" max="8223" width="4.5703125" style="1" customWidth="1"/>
    <col min="8224" max="8225" width="11.5703125" style="1"/>
    <col min="8226" max="8226" width="7.140625" style="1" customWidth="1"/>
    <col min="8227" max="8227" width="7.42578125" style="1" customWidth="1"/>
    <col min="8228" max="8228" width="6.5703125" style="1" customWidth="1"/>
    <col min="8229" max="8229" width="8.140625" style="1" customWidth="1"/>
    <col min="8230" max="8230" width="9.140625" style="1" customWidth="1"/>
    <col min="8231" max="8231" width="11.5703125" style="1"/>
    <col min="8232" max="8232" width="4.42578125" style="1" customWidth="1"/>
    <col min="8233" max="8233" width="4.85546875" style="1" customWidth="1"/>
    <col min="8234" max="8234" width="3.5703125" style="1" customWidth="1"/>
    <col min="8235" max="8235" width="4.42578125" style="1" customWidth="1"/>
    <col min="8236" max="8448" width="11.5703125" style="1"/>
    <col min="8449" max="8449" width="1.85546875" style="1" customWidth="1"/>
    <col min="8450" max="8450" width="4.5703125" style="1" customWidth="1"/>
    <col min="8451" max="8451" width="8" style="1" customWidth="1"/>
    <col min="8452" max="8452" width="8.42578125" style="1" customWidth="1"/>
    <col min="8453" max="8455" width="4.5703125" style="1" customWidth="1"/>
    <col min="8456" max="8456" width="7.140625" style="1" customWidth="1"/>
    <col min="8457" max="8457" width="7.42578125" style="1" customWidth="1"/>
    <col min="8458" max="8458" width="7.85546875" style="1" customWidth="1"/>
    <col min="8459" max="8459" width="8.42578125" style="1" customWidth="1"/>
    <col min="8460" max="8460" width="4.5703125" style="1" customWidth="1"/>
    <col min="8461" max="8461" width="7.85546875" style="1" customWidth="1"/>
    <col min="8462" max="8462" width="7.42578125" style="1" customWidth="1"/>
    <col min="8463" max="8463" width="8.140625" style="1" customWidth="1"/>
    <col min="8464" max="8464" width="7.85546875" style="1" customWidth="1"/>
    <col min="8465" max="8465" width="4.5703125" style="1" customWidth="1"/>
    <col min="8466" max="8466" width="6" style="1" customWidth="1"/>
    <col min="8467" max="8467" width="9.140625" style="1" customWidth="1"/>
    <col min="8468" max="8468" width="7" style="1" customWidth="1"/>
    <col min="8469" max="8469" width="8.42578125" style="1" customWidth="1"/>
    <col min="8470" max="8470" width="9" style="1" customWidth="1"/>
    <col min="8471" max="8473" width="4.5703125" style="1" customWidth="1"/>
    <col min="8474" max="8474" width="7.140625" style="1" customWidth="1"/>
    <col min="8475" max="8475" width="8.5703125" style="1" customWidth="1"/>
    <col min="8476" max="8479" width="4.5703125" style="1" customWidth="1"/>
    <col min="8480" max="8481" width="11.5703125" style="1"/>
    <col min="8482" max="8482" width="7.140625" style="1" customWidth="1"/>
    <col min="8483" max="8483" width="7.42578125" style="1" customWidth="1"/>
    <col min="8484" max="8484" width="6.5703125" style="1" customWidth="1"/>
    <col min="8485" max="8485" width="8.140625" style="1" customWidth="1"/>
    <col min="8486" max="8486" width="9.140625" style="1" customWidth="1"/>
    <col min="8487" max="8487" width="11.5703125" style="1"/>
    <col min="8488" max="8488" width="4.42578125" style="1" customWidth="1"/>
    <col min="8489" max="8489" width="4.85546875" style="1" customWidth="1"/>
    <col min="8490" max="8490" width="3.5703125" style="1" customWidth="1"/>
    <col min="8491" max="8491" width="4.42578125" style="1" customWidth="1"/>
    <col min="8492" max="8704" width="11.5703125" style="1"/>
    <col min="8705" max="8705" width="1.85546875" style="1" customWidth="1"/>
    <col min="8706" max="8706" width="4.5703125" style="1" customWidth="1"/>
    <col min="8707" max="8707" width="8" style="1" customWidth="1"/>
    <col min="8708" max="8708" width="8.42578125" style="1" customWidth="1"/>
    <col min="8709" max="8711" width="4.5703125" style="1" customWidth="1"/>
    <col min="8712" max="8712" width="7.140625" style="1" customWidth="1"/>
    <col min="8713" max="8713" width="7.42578125" style="1" customWidth="1"/>
    <col min="8714" max="8714" width="7.85546875" style="1" customWidth="1"/>
    <col min="8715" max="8715" width="8.42578125" style="1" customWidth="1"/>
    <col min="8716" max="8716" width="4.5703125" style="1" customWidth="1"/>
    <col min="8717" max="8717" width="7.85546875" style="1" customWidth="1"/>
    <col min="8718" max="8718" width="7.42578125" style="1" customWidth="1"/>
    <col min="8719" max="8719" width="8.140625" style="1" customWidth="1"/>
    <col min="8720" max="8720" width="7.85546875" style="1" customWidth="1"/>
    <col min="8721" max="8721" width="4.5703125" style="1" customWidth="1"/>
    <col min="8722" max="8722" width="6" style="1" customWidth="1"/>
    <col min="8723" max="8723" width="9.140625" style="1" customWidth="1"/>
    <col min="8724" max="8724" width="7" style="1" customWidth="1"/>
    <col min="8725" max="8725" width="8.42578125" style="1" customWidth="1"/>
    <col min="8726" max="8726" width="9" style="1" customWidth="1"/>
    <col min="8727" max="8729" width="4.5703125" style="1" customWidth="1"/>
    <col min="8730" max="8730" width="7.140625" style="1" customWidth="1"/>
    <col min="8731" max="8731" width="8.5703125" style="1" customWidth="1"/>
    <col min="8732" max="8735" width="4.5703125" style="1" customWidth="1"/>
    <col min="8736" max="8737" width="11.5703125" style="1"/>
    <col min="8738" max="8738" width="7.140625" style="1" customWidth="1"/>
    <col min="8739" max="8739" width="7.42578125" style="1" customWidth="1"/>
    <col min="8740" max="8740" width="6.5703125" style="1" customWidth="1"/>
    <col min="8741" max="8741" width="8.140625" style="1" customWidth="1"/>
    <col min="8742" max="8742" width="9.140625" style="1" customWidth="1"/>
    <col min="8743" max="8743" width="11.5703125" style="1"/>
    <col min="8744" max="8744" width="4.42578125" style="1" customWidth="1"/>
    <col min="8745" max="8745" width="4.85546875" style="1" customWidth="1"/>
    <col min="8746" max="8746" width="3.5703125" style="1" customWidth="1"/>
    <col min="8747" max="8747" width="4.42578125" style="1" customWidth="1"/>
    <col min="8748" max="8960" width="11.5703125" style="1"/>
    <col min="8961" max="8961" width="1.85546875" style="1" customWidth="1"/>
    <col min="8962" max="8962" width="4.5703125" style="1" customWidth="1"/>
    <col min="8963" max="8963" width="8" style="1" customWidth="1"/>
    <col min="8964" max="8964" width="8.42578125" style="1" customWidth="1"/>
    <col min="8965" max="8967" width="4.5703125" style="1" customWidth="1"/>
    <col min="8968" max="8968" width="7.140625" style="1" customWidth="1"/>
    <col min="8969" max="8969" width="7.42578125" style="1" customWidth="1"/>
    <col min="8970" max="8970" width="7.85546875" style="1" customWidth="1"/>
    <col min="8971" max="8971" width="8.42578125" style="1" customWidth="1"/>
    <col min="8972" max="8972" width="4.5703125" style="1" customWidth="1"/>
    <col min="8973" max="8973" width="7.85546875" style="1" customWidth="1"/>
    <col min="8974" max="8974" width="7.42578125" style="1" customWidth="1"/>
    <col min="8975" max="8975" width="8.140625" style="1" customWidth="1"/>
    <col min="8976" max="8976" width="7.85546875" style="1" customWidth="1"/>
    <col min="8977" max="8977" width="4.5703125" style="1" customWidth="1"/>
    <col min="8978" max="8978" width="6" style="1" customWidth="1"/>
    <col min="8979" max="8979" width="9.140625" style="1" customWidth="1"/>
    <col min="8980" max="8980" width="7" style="1" customWidth="1"/>
    <col min="8981" max="8981" width="8.42578125" style="1" customWidth="1"/>
    <col min="8982" max="8982" width="9" style="1" customWidth="1"/>
    <col min="8983" max="8985" width="4.5703125" style="1" customWidth="1"/>
    <col min="8986" max="8986" width="7.140625" style="1" customWidth="1"/>
    <col min="8987" max="8987" width="8.5703125" style="1" customWidth="1"/>
    <col min="8988" max="8991" width="4.5703125" style="1" customWidth="1"/>
    <col min="8992" max="8993" width="11.5703125" style="1"/>
    <col min="8994" max="8994" width="7.140625" style="1" customWidth="1"/>
    <col min="8995" max="8995" width="7.42578125" style="1" customWidth="1"/>
    <col min="8996" max="8996" width="6.5703125" style="1" customWidth="1"/>
    <col min="8997" max="8997" width="8.140625" style="1" customWidth="1"/>
    <col min="8998" max="8998" width="9.140625" style="1" customWidth="1"/>
    <col min="8999" max="8999" width="11.5703125" style="1"/>
    <col min="9000" max="9000" width="4.42578125" style="1" customWidth="1"/>
    <col min="9001" max="9001" width="4.85546875" style="1" customWidth="1"/>
    <col min="9002" max="9002" width="3.5703125" style="1" customWidth="1"/>
    <col min="9003" max="9003" width="4.42578125" style="1" customWidth="1"/>
    <col min="9004" max="9216" width="11.5703125" style="1"/>
    <col min="9217" max="9217" width="1.85546875" style="1" customWidth="1"/>
    <col min="9218" max="9218" width="4.5703125" style="1" customWidth="1"/>
    <col min="9219" max="9219" width="8" style="1" customWidth="1"/>
    <col min="9220" max="9220" width="8.42578125" style="1" customWidth="1"/>
    <col min="9221" max="9223" width="4.5703125" style="1" customWidth="1"/>
    <col min="9224" max="9224" width="7.140625" style="1" customWidth="1"/>
    <col min="9225" max="9225" width="7.42578125" style="1" customWidth="1"/>
    <col min="9226" max="9226" width="7.85546875" style="1" customWidth="1"/>
    <col min="9227" max="9227" width="8.42578125" style="1" customWidth="1"/>
    <col min="9228" max="9228" width="4.5703125" style="1" customWidth="1"/>
    <col min="9229" max="9229" width="7.85546875" style="1" customWidth="1"/>
    <col min="9230" max="9230" width="7.42578125" style="1" customWidth="1"/>
    <col min="9231" max="9231" width="8.140625" style="1" customWidth="1"/>
    <col min="9232" max="9232" width="7.85546875" style="1" customWidth="1"/>
    <col min="9233" max="9233" width="4.5703125" style="1" customWidth="1"/>
    <col min="9234" max="9234" width="6" style="1" customWidth="1"/>
    <col min="9235" max="9235" width="9.140625" style="1" customWidth="1"/>
    <col min="9236" max="9236" width="7" style="1" customWidth="1"/>
    <col min="9237" max="9237" width="8.42578125" style="1" customWidth="1"/>
    <col min="9238" max="9238" width="9" style="1" customWidth="1"/>
    <col min="9239" max="9241" width="4.5703125" style="1" customWidth="1"/>
    <col min="9242" max="9242" width="7.140625" style="1" customWidth="1"/>
    <col min="9243" max="9243" width="8.5703125" style="1" customWidth="1"/>
    <col min="9244" max="9247" width="4.5703125" style="1" customWidth="1"/>
    <col min="9248" max="9249" width="11.5703125" style="1"/>
    <col min="9250" max="9250" width="7.140625" style="1" customWidth="1"/>
    <col min="9251" max="9251" width="7.42578125" style="1" customWidth="1"/>
    <col min="9252" max="9252" width="6.5703125" style="1" customWidth="1"/>
    <col min="9253" max="9253" width="8.140625" style="1" customWidth="1"/>
    <col min="9254" max="9254" width="9.140625" style="1" customWidth="1"/>
    <col min="9255" max="9255" width="11.5703125" style="1"/>
    <col min="9256" max="9256" width="4.42578125" style="1" customWidth="1"/>
    <col min="9257" max="9257" width="4.85546875" style="1" customWidth="1"/>
    <col min="9258" max="9258" width="3.5703125" style="1" customWidth="1"/>
    <col min="9259" max="9259" width="4.42578125" style="1" customWidth="1"/>
    <col min="9260" max="9472" width="11.5703125" style="1"/>
    <col min="9473" max="9473" width="1.85546875" style="1" customWidth="1"/>
    <col min="9474" max="9474" width="4.5703125" style="1" customWidth="1"/>
    <col min="9475" max="9475" width="8" style="1" customWidth="1"/>
    <col min="9476" max="9476" width="8.42578125" style="1" customWidth="1"/>
    <col min="9477" max="9479" width="4.5703125" style="1" customWidth="1"/>
    <col min="9480" max="9480" width="7.140625" style="1" customWidth="1"/>
    <col min="9481" max="9481" width="7.42578125" style="1" customWidth="1"/>
    <col min="9482" max="9482" width="7.85546875" style="1" customWidth="1"/>
    <col min="9483" max="9483" width="8.42578125" style="1" customWidth="1"/>
    <col min="9484" max="9484" width="4.5703125" style="1" customWidth="1"/>
    <col min="9485" max="9485" width="7.85546875" style="1" customWidth="1"/>
    <col min="9486" max="9486" width="7.42578125" style="1" customWidth="1"/>
    <col min="9487" max="9487" width="8.140625" style="1" customWidth="1"/>
    <col min="9488" max="9488" width="7.85546875" style="1" customWidth="1"/>
    <col min="9489" max="9489" width="4.5703125" style="1" customWidth="1"/>
    <col min="9490" max="9490" width="6" style="1" customWidth="1"/>
    <col min="9491" max="9491" width="9.140625" style="1" customWidth="1"/>
    <col min="9492" max="9492" width="7" style="1" customWidth="1"/>
    <col min="9493" max="9493" width="8.42578125" style="1" customWidth="1"/>
    <col min="9494" max="9494" width="9" style="1" customWidth="1"/>
    <col min="9495" max="9497" width="4.5703125" style="1" customWidth="1"/>
    <col min="9498" max="9498" width="7.140625" style="1" customWidth="1"/>
    <col min="9499" max="9499" width="8.5703125" style="1" customWidth="1"/>
    <col min="9500" max="9503" width="4.5703125" style="1" customWidth="1"/>
    <col min="9504" max="9505" width="11.5703125" style="1"/>
    <col min="9506" max="9506" width="7.140625" style="1" customWidth="1"/>
    <col min="9507" max="9507" width="7.42578125" style="1" customWidth="1"/>
    <col min="9508" max="9508" width="6.5703125" style="1" customWidth="1"/>
    <col min="9509" max="9509" width="8.140625" style="1" customWidth="1"/>
    <col min="9510" max="9510" width="9.140625" style="1" customWidth="1"/>
    <col min="9511" max="9511" width="11.5703125" style="1"/>
    <col min="9512" max="9512" width="4.42578125" style="1" customWidth="1"/>
    <col min="9513" max="9513" width="4.85546875" style="1" customWidth="1"/>
    <col min="9514" max="9514" width="3.5703125" style="1" customWidth="1"/>
    <col min="9515" max="9515" width="4.42578125" style="1" customWidth="1"/>
    <col min="9516" max="9728" width="11.5703125" style="1"/>
    <col min="9729" max="9729" width="1.85546875" style="1" customWidth="1"/>
    <col min="9730" max="9730" width="4.5703125" style="1" customWidth="1"/>
    <col min="9731" max="9731" width="8" style="1" customWidth="1"/>
    <col min="9732" max="9732" width="8.42578125" style="1" customWidth="1"/>
    <col min="9733" max="9735" width="4.5703125" style="1" customWidth="1"/>
    <col min="9736" max="9736" width="7.140625" style="1" customWidth="1"/>
    <col min="9737" max="9737" width="7.42578125" style="1" customWidth="1"/>
    <col min="9738" max="9738" width="7.85546875" style="1" customWidth="1"/>
    <col min="9739" max="9739" width="8.42578125" style="1" customWidth="1"/>
    <col min="9740" max="9740" width="4.5703125" style="1" customWidth="1"/>
    <col min="9741" max="9741" width="7.85546875" style="1" customWidth="1"/>
    <col min="9742" max="9742" width="7.42578125" style="1" customWidth="1"/>
    <col min="9743" max="9743" width="8.140625" style="1" customWidth="1"/>
    <col min="9744" max="9744" width="7.85546875" style="1" customWidth="1"/>
    <col min="9745" max="9745" width="4.5703125" style="1" customWidth="1"/>
    <col min="9746" max="9746" width="6" style="1" customWidth="1"/>
    <col min="9747" max="9747" width="9.140625" style="1" customWidth="1"/>
    <col min="9748" max="9748" width="7" style="1" customWidth="1"/>
    <col min="9749" max="9749" width="8.42578125" style="1" customWidth="1"/>
    <col min="9750" max="9750" width="9" style="1" customWidth="1"/>
    <col min="9751" max="9753" width="4.5703125" style="1" customWidth="1"/>
    <col min="9754" max="9754" width="7.140625" style="1" customWidth="1"/>
    <col min="9755" max="9755" width="8.5703125" style="1" customWidth="1"/>
    <col min="9756" max="9759" width="4.5703125" style="1" customWidth="1"/>
    <col min="9760" max="9761" width="11.5703125" style="1"/>
    <col min="9762" max="9762" width="7.140625" style="1" customWidth="1"/>
    <col min="9763" max="9763" width="7.42578125" style="1" customWidth="1"/>
    <col min="9764" max="9764" width="6.5703125" style="1" customWidth="1"/>
    <col min="9765" max="9765" width="8.140625" style="1" customWidth="1"/>
    <col min="9766" max="9766" width="9.140625" style="1" customWidth="1"/>
    <col min="9767" max="9767" width="11.5703125" style="1"/>
    <col min="9768" max="9768" width="4.42578125" style="1" customWidth="1"/>
    <col min="9769" max="9769" width="4.85546875" style="1" customWidth="1"/>
    <col min="9770" max="9770" width="3.5703125" style="1" customWidth="1"/>
    <col min="9771" max="9771" width="4.42578125" style="1" customWidth="1"/>
    <col min="9772" max="9984" width="11.5703125" style="1"/>
    <col min="9985" max="9985" width="1.85546875" style="1" customWidth="1"/>
    <col min="9986" max="9986" width="4.5703125" style="1" customWidth="1"/>
    <col min="9987" max="9987" width="8" style="1" customWidth="1"/>
    <col min="9988" max="9988" width="8.42578125" style="1" customWidth="1"/>
    <col min="9989" max="9991" width="4.5703125" style="1" customWidth="1"/>
    <col min="9992" max="9992" width="7.140625" style="1" customWidth="1"/>
    <col min="9993" max="9993" width="7.42578125" style="1" customWidth="1"/>
    <col min="9994" max="9994" width="7.85546875" style="1" customWidth="1"/>
    <col min="9995" max="9995" width="8.42578125" style="1" customWidth="1"/>
    <col min="9996" max="9996" width="4.5703125" style="1" customWidth="1"/>
    <col min="9997" max="9997" width="7.85546875" style="1" customWidth="1"/>
    <col min="9998" max="9998" width="7.42578125" style="1" customWidth="1"/>
    <col min="9999" max="9999" width="8.140625" style="1" customWidth="1"/>
    <col min="10000" max="10000" width="7.85546875" style="1" customWidth="1"/>
    <col min="10001" max="10001" width="4.5703125" style="1" customWidth="1"/>
    <col min="10002" max="10002" width="6" style="1" customWidth="1"/>
    <col min="10003" max="10003" width="9.140625" style="1" customWidth="1"/>
    <col min="10004" max="10004" width="7" style="1" customWidth="1"/>
    <col min="10005" max="10005" width="8.42578125" style="1" customWidth="1"/>
    <col min="10006" max="10006" width="9" style="1" customWidth="1"/>
    <col min="10007" max="10009" width="4.5703125" style="1" customWidth="1"/>
    <col min="10010" max="10010" width="7.140625" style="1" customWidth="1"/>
    <col min="10011" max="10011" width="8.5703125" style="1" customWidth="1"/>
    <col min="10012" max="10015" width="4.5703125" style="1" customWidth="1"/>
    <col min="10016" max="10017" width="11.5703125" style="1"/>
    <col min="10018" max="10018" width="7.140625" style="1" customWidth="1"/>
    <col min="10019" max="10019" width="7.42578125" style="1" customWidth="1"/>
    <col min="10020" max="10020" width="6.5703125" style="1" customWidth="1"/>
    <col min="10021" max="10021" width="8.140625" style="1" customWidth="1"/>
    <col min="10022" max="10022" width="9.140625" style="1" customWidth="1"/>
    <col min="10023" max="10023" width="11.5703125" style="1"/>
    <col min="10024" max="10024" width="4.42578125" style="1" customWidth="1"/>
    <col min="10025" max="10025" width="4.85546875" style="1" customWidth="1"/>
    <col min="10026" max="10026" width="3.5703125" style="1" customWidth="1"/>
    <col min="10027" max="10027" width="4.42578125" style="1" customWidth="1"/>
    <col min="10028" max="10240" width="11.5703125" style="1"/>
    <col min="10241" max="10241" width="1.85546875" style="1" customWidth="1"/>
    <col min="10242" max="10242" width="4.5703125" style="1" customWidth="1"/>
    <col min="10243" max="10243" width="8" style="1" customWidth="1"/>
    <col min="10244" max="10244" width="8.42578125" style="1" customWidth="1"/>
    <col min="10245" max="10247" width="4.5703125" style="1" customWidth="1"/>
    <col min="10248" max="10248" width="7.140625" style="1" customWidth="1"/>
    <col min="10249" max="10249" width="7.42578125" style="1" customWidth="1"/>
    <col min="10250" max="10250" width="7.85546875" style="1" customWidth="1"/>
    <col min="10251" max="10251" width="8.42578125" style="1" customWidth="1"/>
    <col min="10252" max="10252" width="4.5703125" style="1" customWidth="1"/>
    <col min="10253" max="10253" width="7.85546875" style="1" customWidth="1"/>
    <col min="10254" max="10254" width="7.42578125" style="1" customWidth="1"/>
    <col min="10255" max="10255" width="8.140625" style="1" customWidth="1"/>
    <col min="10256" max="10256" width="7.85546875" style="1" customWidth="1"/>
    <col min="10257" max="10257" width="4.5703125" style="1" customWidth="1"/>
    <col min="10258" max="10258" width="6" style="1" customWidth="1"/>
    <col min="10259" max="10259" width="9.140625" style="1" customWidth="1"/>
    <col min="10260" max="10260" width="7" style="1" customWidth="1"/>
    <col min="10261" max="10261" width="8.42578125" style="1" customWidth="1"/>
    <col min="10262" max="10262" width="9" style="1" customWidth="1"/>
    <col min="10263" max="10265" width="4.5703125" style="1" customWidth="1"/>
    <col min="10266" max="10266" width="7.140625" style="1" customWidth="1"/>
    <col min="10267" max="10267" width="8.5703125" style="1" customWidth="1"/>
    <col min="10268" max="10271" width="4.5703125" style="1" customWidth="1"/>
    <col min="10272" max="10273" width="11.5703125" style="1"/>
    <col min="10274" max="10274" width="7.140625" style="1" customWidth="1"/>
    <col min="10275" max="10275" width="7.42578125" style="1" customWidth="1"/>
    <col min="10276" max="10276" width="6.5703125" style="1" customWidth="1"/>
    <col min="10277" max="10277" width="8.140625" style="1" customWidth="1"/>
    <col min="10278" max="10278" width="9.140625" style="1" customWidth="1"/>
    <col min="10279" max="10279" width="11.5703125" style="1"/>
    <col min="10280" max="10280" width="4.42578125" style="1" customWidth="1"/>
    <col min="10281" max="10281" width="4.85546875" style="1" customWidth="1"/>
    <col min="10282" max="10282" width="3.5703125" style="1" customWidth="1"/>
    <col min="10283" max="10283" width="4.42578125" style="1" customWidth="1"/>
    <col min="10284" max="10496" width="11.5703125" style="1"/>
    <col min="10497" max="10497" width="1.85546875" style="1" customWidth="1"/>
    <col min="10498" max="10498" width="4.5703125" style="1" customWidth="1"/>
    <col min="10499" max="10499" width="8" style="1" customWidth="1"/>
    <col min="10500" max="10500" width="8.42578125" style="1" customWidth="1"/>
    <col min="10501" max="10503" width="4.5703125" style="1" customWidth="1"/>
    <col min="10504" max="10504" width="7.140625" style="1" customWidth="1"/>
    <col min="10505" max="10505" width="7.42578125" style="1" customWidth="1"/>
    <col min="10506" max="10506" width="7.85546875" style="1" customWidth="1"/>
    <col min="10507" max="10507" width="8.42578125" style="1" customWidth="1"/>
    <col min="10508" max="10508" width="4.5703125" style="1" customWidth="1"/>
    <col min="10509" max="10509" width="7.85546875" style="1" customWidth="1"/>
    <col min="10510" max="10510" width="7.42578125" style="1" customWidth="1"/>
    <col min="10511" max="10511" width="8.140625" style="1" customWidth="1"/>
    <col min="10512" max="10512" width="7.85546875" style="1" customWidth="1"/>
    <col min="10513" max="10513" width="4.5703125" style="1" customWidth="1"/>
    <col min="10514" max="10514" width="6" style="1" customWidth="1"/>
    <col min="10515" max="10515" width="9.140625" style="1" customWidth="1"/>
    <col min="10516" max="10516" width="7" style="1" customWidth="1"/>
    <col min="10517" max="10517" width="8.42578125" style="1" customWidth="1"/>
    <col min="10518" max="10518" width="9" style="1" customWidth="1"/>
    <col min="10519" max="10521" width="4.5703125" style="1" customWidth="1"/>
    <col min="10522" max="10522" width="7.140625" style="1" customWidth="1"/>
    <col min="10523" max="10523" width="8.5703125" style="1" customWidth="1"/>
    <col min="10524" max="10527" width="4.5703125" style="1" customWidth="1"/>
    <col min="10528" max="10529" width="11.5703125" style="1"/>
    <col min="10530" max="10530" width="7.140625" style="1" customWidth="1"/>
    <col min="10531" max="10531" width="7.42578125" style="1" customWidth="1"/>
    <col min="10532" max="10532" width="6.5703125" style="1" customWidth="1"/>
    <col min="10533" max="10533" width="8.140625" style="1" customWidth="1"/>
    <col min="10534" max="10534" width="9.140625" style="1" customWidth="1"/>
    <col min="10535" max="10535" width="11.5703125" style="1"/>
    <col min="10536" max="10536" width="4.42578125" style="1" customWidth="1"/>
    <col min="10537" max="10537" width="4.85546875" style="1" customWidth="1"/>
    <col min="10538" max="10538" width="3.5703125" style="1" customWidth="1"/>
    <col min="10539" max="10539" width="4.42578125" style="1" customWidth="1"/>
    <col min="10540" max="10752" width="11.5703125" style="1"/>
    <col min="10753" max="10753" width="1.85546875" style="1" customWidth="1"/>
    <col min="10754" max="10754" width="4.5703125" style="1" customWidth="1"/>
    <col min="10755" max="10755" width="8" style="1" customWidth="1"/>
    <col min="10756" max="10756" width="8.42578125" style="1" customWidth="1"/>
    <col min="10757" max="10759" width="4.5703125" style="1" customWidth="1"/>
    <col min="10760" max="10760" width="7.140625" style="1" customWidth="1"/>
    <col min="10761" max="10761" width="7.42578125" style="1" customWidth="1"/>
    <col min="10762" max="10762" width="7.85546875" style="1" customWidth="1"/>
    <col min="10763" max="10763" width="8.42578125" style="1" customWidth="1"/>
    <col min="10764" max="10764" width="4.5703125" style="1" customWidth="1"/>
    <col min="10765" max="10765" width="7.85546875" style="1" customWidth="1"/>
    <col min="10766" max="10766" width="7.42578125" style="1" customWidth="1"/>
    <col min="10767" max="10767" width="8.140625" style="1" customWidth="1"/>
    <col min="10768" max="10768" width="7.85546875" style="1" customWidth="1"/>
    <col min="10769" max="10769" width="4.5703125" style="1" customWidth="1"/>
    <col min="10770" max="10770" width="6" style="1" customWidth="1"/>
    <col min="10771" max="10771" width="9.140625" style="1" customWidth="1"/>
    <col min="10772" max="10772" width="7" style="1" customWidth="1"/>
    <col min="10773" max="10773" width="8.42578125" style="1" customWidth="1"/>
    <col min="10774" max="10774" width="9" style="1" customWidth="1"/>
    <col min="10775" max="10777" width="4.5703125" style="1" customWidth="1"/>
    <col min="10778" max="10778" width="7.140625" style="1" customWidth="1"/>
    <col min="10779" max="10779" width="8.5703125" style="1" customWidth="1"/>
    <col min="10780" max="10783" width="4.5703125" style="1" customWidth="1"/>
    <col min="10784" max="10785" width="11.5703125" style="1"/>
    <col min="10786" max="10786" width="7.140625" style="1" customWidth="1"/>
    <col min="10787" max="10787" width="7.42578125" style="1" customWidth="1"/>
    <col min="10788" max="10788" width="6.5703125" style="1" customWidth="1"/>
    <col min="10789" max="10789" width="8.140625" style="1" customWidth="1"/>
    <col min="10790" max="10790" width="9.140625" style="1" customWidth="1"/>
    <col min="10791" max="10791" width="11.5703125" style="1"/>
    <col min="10792" max="10792" width="4.42578125" style="1" customWidth="1"/>
    <col min="10793" max="10793" width="4.85546875" style="1" customWidth="1"/>
    <col min="10794" max="10794" width="3.5703125" style="1" customWidth="1"/>
    <col min="10795" max="10795" width="4.42578125" style="1" customWidth="1"/>
    <col min="10796" max="11008" width="11.5703125" style="1"/>
    <col min="11009" max="11009" width="1.85546875" style="1" customWidth="1"/>
    <col min="11010" max="11010" width="4.5703125" style="1" customWidth="1"/>
    <col min="11011" max="11011" width="8" style="1" customWidth="1"/>
    <col min="11012" max="11012" width="8.42578125" style="1" customWidth="1"/>
    <col min="11013" max="11015" width="4.5703125" style="1" customWidth="1"/>
    <col min="11016" max="11016" width="7.140625" style="1" customWidth="1"/>
    <col min="11017" max="11017" width="7.42578125" style="1" customWidth="1"/>
    <col min="11018" max="11018" width="7.85546875" style="1" customWidth="1"/>
    <col min="11019" max="11019" width="8.42578125" style="1" customWidth="1"/>
    <col min="11020" max="11020" width="4.5703125" style="1" customWidth="1"/>
    <col min="11021" max="11021" width="7.85546875" style="1" customWidth="1"/>
    <col min="11022" max="11022" width="7.42578125" style="1" customWidth="1"/>
    <col min="11023" max="11023" width="8.140625" style="1" customWidth="1"/>
    <col min="11024" max="11024" width="7.85546875" style="1" customWidth="1"/>
    <col min="11025" max="11025" width="4.5703125" style="1" customWidth="1"/>
    <col min="11026" max="11026" width="6" style="1" customWidth="1"/>
    <col min="11027" max="11027" width="9.140625" style="1" customWidth="1"/>
    <col min="11028" max="11028" width="7" style="1" customWidth="1"/>
    <col min="11029" max="11029" width="8.42578125" style="1" customWidth="1"/>
    <col min="11030" max="11030" width="9" style="1" customWidth="1"/>
    <col min="11031" max="11033" width="4.5703125" style="1" customWidth="1"/>
    <col min="11034" max="11034" width="7.140625" style="1" customWidth="1"/>
    <col min="11035" max="11035" width="8.5703125" style="1" customWidth="1"/>
    <col min="11036" max="11039" width="4.5703125" style="1" customWidth="1"/>
    <col min="11040" max="11041" width="11.5703125" style="1"/>
    <col min="11042" max="11042" width="7.140625" style="1" customWidth="1"/>
    <col min="11043" max="11043" width="7.42578125" style="1" customWidth="1"/>
    <col min="11044" max="11044" width="6.5703125" style="1" customWidth="1"/>
    <col min="11045" max="11045" width="8.140625" style="1" customWidth="1"/>
    <col min="11046" max="11046" width="9.140625" style="1" customWidth="1"/>
    <col min="11047" max="11047" width="11.5703125" style="1"/>
    <col min="11048" max="11048" width="4.42578125" style="1" customWidth="1"/>
    <col min="11049" max="11049" width="4.85546875" style="1" customWidth="1"/>
    <col min="11050" max="11050" width="3.5703125" style="1" customWidth="1"/>
    <col min="11051" max="11051" width="4.42578125" style="1" customWidth="1"/>
    <col min="11052" max="11264" width="11.5703125" style="1"/>
    <col min="11265" max="11265" width="1.85546875" style="1" customWidth="1"/>
    <col min="11266" max="11266" width="4.5703125" style="1" customWidth="1"/>
    <col min="11267" max="11267" width="8" style="1" customWidth="1"/>
    <col min="11268" max="11268" width="8.42578125" style="1" customWidth="1"/>
    <col min="11269" max="11271" width="4.5703125" style="1" customWidth="1"/>
    <col min="11272" max="11272" width="7.140625" style="1" customWidth="1"/>
    <col min="11273" max="11273" width="7.42578125" style="1" customWidth="1"/>
    <col min="11274" max="11274" width="7.85546875" style="1" customWidth="1"/>
    <col min="11275" max="11275" width="8.42578125" style="1" customWidth="1"/>
    <col min="11276" max="11276" width="4.5703125" style="1" customWidth="1"/>
    <col min="11277" max="11277" width="7.85546875" style="1" customWidth="1"/>
    <col min="11278" max="11278" width="7.42578125" style="1" customWidth="1"/>
    <col min="11279" max="11279" width="8.140625" style="1" customWidth="1"/>
    <col min="11280" max="11280" width="7.85546875" style="1" customWidth="1"/>
    <col min="11281" max="11281" width="4.5703125" style="1" customWidth="1"/>
    <col min="11282" max="11282" width="6" style="1" customWidth="1"/>
    <col min="11283" max="11283" width="9.140625" style="1" customWidth="1"/>
    <col min="11284" max="11284" width="7" style="1" customWidth="1"/>
    <col min="11285" max="11285" width="8.42578125" style="1" customWidth="1"/>
    <col min="11286" max="11286" width="9" style="1" customWidth="1"/>
    <col min="11287" max="11289" width="4.5703125" style="1" customWidth="1"/>
    <col min="11290" max="11290" width="7.140625" style="1" customWidth="1"/>
    <col min="11291" max="11291" width="8.5703125" style="1" customWidth="1"/>
    <col min="11292" max="11295" width="4.5703125" style="1" customWidth="1"/>
    <col min="11296" max="11297" width="11.5703125" style="1"/>
    <col min="11298" max="11298" width="7.140625" style="1" customWidth="1"/>
    <col min="11299" max="11299" width="7.42578125" style="1" customWidth="1"/>
    <col min="11300" max="11300" width="6.5703125" style="1" customWidth="1"/>
    <col min="11301" max="11301" width="8.140625" style="1" customWidth="1"/>
    <col min="11302" max="11302" width="9.140625" style="1" customWidth="1"/>
    <col min="11303" max="11303" width="11.5703125" style="1"/>
    <col min="11304" max="11304" width="4.42578125" style="1" customWidth="1"/>
    <col min="11305" max="11305" width="4.85546875" style="1" customWidth="1"/>
    <col min="11306" max="11306" width="3.5703125" style="1" customWidth="1"/>
    <col min="11307" max="11307" width="4.42578125" style="1" customWidth="1"/>
    <col min="11308" max="11520" width="11.5703125" style="1"/>
    <col min="11521" max="11521" width="1.85546875" style="1" customWidth="1"/>
    <col min="11522" max="11522" width="4.5703125" style="1" customWidth="1"/>
    <col min="11523" max="11523" width="8" style="1" customWidth="1"/>
    <col min="11524" max="11524" width="8.42578125" style="1" customWidth="1"/>
    <col min="11525" max="11527" width="4.5703125" style="1" customWidth="1"/>
    <col min="11528" max="11528" width="7.140625" style="1" customWidth="1"/>
    <col min="11529" max="11529" width="7.42578125" style="1" customWidth="1"/>
    <col min="11530" max="11530" width="7.85546875" style="1" customWidth="1"/>
    <col min="11531" max="11531" width="8.42578125" style="1" customWidth="1"/>
    <col min="11532" max="11532" width="4.5703125" style="1" customWidth="1"/>
    <col min="11533" max="11533" width="7.85546875" style="1" customWidth="1"/>
    <col min="11534" max="11534" width="7.42578125" style="1" customWidth="1"/>
    <col min="11535" max="11535" width="8.140625" style="1" customWidth="1"/>
    <col min="11536" max="11536" width="7.85546875" style="1" customWidth="1"/>
    <col min="11537" max="11537" width="4.5703125" style="1" customWidth="1"/>
    <col min="11538" max="11538" width="6" style="1" customWidth="1"/>
    <col min="11539" max="11539" width="9.140625" style="1" customWidth="1"/>
    <col min="11540" max="11540" width="7" style="1" customWidth="1"/>
    <col min="11541" max="11541" width="8.42578125" style="1" customWidth="1"/>
    <col min="11542" max="11542" width="9" style="1" customWidth="1"/>
    <col min="11543" max="11545" width="4.5703125" style="1" customWidth="1"/>
    <col min="11546" max="11546" width="7.140625" style="1" customWidth="1"/>
    <col min="11547" max="11547" width="8.5703125" style="1" customWidth="1"/>
    <col min="11548" max="11551" width="4.5703125" style="1" customWidth="1"/>
    <col min="11552" max="11553" width="11.5703125" style="1"/>
    <col min="11554" max="11554" width="7.140625" style="1" customWidth="1"/>
    <col min="11555" max="11555" width="7.42578125" style="1" customWidth="1"/>
    <col min="11556" max="11556" width="6.5703125" style="1" customWidth="1"/>
    <col min="11557" max="11557" width="8.140625" style="1" customWidth="1"/>
    <col min="11558" max="11558" width="9.140625" style="1" customWidth="1"/>
    <col min="11559" max="11559" width="11.5703125" style="1"/>
    <col min="11560" max="11560" width="4.42578125" style="1" customWidth="1"/>
    <col min="11561" max="11561" width="4.85546875" style="1" customWidth="1"/>
    <col min="11562" max="11562" width="3.5703125" style="1" customWidth="1"/>
    <col min="11563" max="11563" width="4.42578125" style="1" customWidth="1"/>
    <col min="11564" max="11776" width="11.5703125" style="1"/>
    <col min="11777" max="11777" width="1.85546875" style="1" customWidth="1"/>
    <col min="11778" max="11778" width="4.5703125" style="1" customWidth="1"/>
    <col min="11779" max="11779" width="8" style="1" customWidth="1"/>
    <col min="11780" max="11780" width="8.42578125" style="1" customWidth="1"/>
    <col min="11781" max="11783" width="4.5703125" style="1" customWidth="1"/>
    <col min="11784" max="11784" width="7.140625" style="1" customWidth="1"/>
    <col min="11785" max="11785" width="7.42578125" style="1" customWidth="1"/>
    <col min="11786" max="11786" width="7.85546875" style="1" customWidth="1"/>
    <col min="11787" max="11787" width="8.42578125" style="1" customWidth="1"/>
    <col min="11788" max="11788" width="4.5703125" style="1" customWidth="1"/>
    <col min="11789" max="11789" width="7.85546875" style="1" customWidth="1"/>
    <col min="11790" max="11790" width="7.42578125" style="1" customWidth="1"/>
    <col min="11791" max="11791" width="8.140625" style="1" customWidth="1"/>
    <col min="11792" max="11792" width="7.85546875" style="1" customWidth="1"/>
    <col min="11793" max="11793" width="4.5703125" style="1" customWidth="1"/>
    <col min="11794" max="11794" width="6" style="1" customWidth="1"/>
    <col min="11795" max="11795" width="9.140625" style="1" customWidth="1"/>
    <col min="11796" max="11796" width="7" style="1" customWidth="1"/>
    <col min="11797" max="11797" width="8.42578125" style="1" customWidth="1"/>
    <col min="11798" max="11798" width="9" style="1" customWidth="1"/>
    <col min="11799" max="11801" width="4.5703125" style="1" customWidth="1"/>
    <col min="11802" max="11802" width="7.140625" style="1" customWidth="1"/>
    <col min="11803" max="11803" width="8.5703125" style="1" customWidth="1"/>
    <col min="11804" max="11807" width="4.5703125" style="1" customWidth="1"/>
    <col min="11808" max="11809" width="11.5703125" style="1"/>
    <col min="11810" max="11810" width="7.140625" style="1" customWidth="1"/>
    <col min="11811" max="11811" width="7.42578125" style="1" customWidth="1"/>
    <col min="11812" max="11812" width="6.5703125" style="1" customWidth="1"/>
    <col min="11813" max="11813" width="8.140625" style="1" customWidth="1"/>
    <col min="11814" max="11814" width="9.140625" style="1" customWidth="1"/>
    <col min="11815" max="11815" width="11.5703125" style="1"/>
    <col min="11816" max="11816" width="4.42578125" style="1" customWidth="1"/>
    <col min="11817" max="11817" width="4.85546875" style="1" customWidth="1"/>
    <col min="11818" max="11818" width="3.5703125" style="1" customWidth="1"/>
    <col min="11819" max="11819" width="4.42578125" style="1" customWidth="1"/>
    <col min="11820" max="12032" width="11.5703125" style="1"/>
    <col min="12033" max="12033" width="1.85546875" style="1" customWidth="1"/>
    <col min="12034" max="12034" width="4.5703125" style="1" customWidth="1"/>
    <col min="12035" max="12035" width="8" style="1" customWidth="1"/>
    <col min="12036" max="12036" width="8.42578125" style="1" customWidth="1"/>
    <col min="12037" max="12039" width="4.5703125" style="1" customWidth="1"/>
    <col min="12040" max="12040" width="7.140625" style="1" customWidth="1"/>
    <col min="12041" max="12041" width="7.42578125" style="1" customWidth="1"/>
    <col min="12042" max="12042" width="7.85546875" style="1" customWidth="1"/>
    <col min="12043" max="12043" width="8.42578125" style="1" customWidth="1"/>
    <col min="12044" max="12044" width="4.5703125" style="1" customWidth="1"/>
    <col min="12045" max="12045" width="7.85546875" style="1" customWidth="1"/>
    <col min="12046" max="12046" width="7.42578125" style="1" customWidth="1"/>
    <col min="12047" max="12047" width="8.140625" style="1" customWidth="1"/>
    <col min="12048" max="12048" width="7.85546875" style="1" customWidth="1"/>
    <col min="12049" max="12049" width="4.5703125" style="1" customWidth="1"/>
    <col min="12050" max="12050" width="6" style="1" customWidth="1"/>
    <col min="12051" max="12051" width="9.140625" style="1" customWidth="1"/>
    <col min="12052" max="12052" width="7" style="1" customWidth="1"/>
    <col min="12053" max="12053" width="8.42578125" style="1" customWidth="1"/>
    <col min="12054" max="12054" width="9" style="1" customWidth="1"/>
    <col min="12055" max="12057" width="4.5703125" style="1" customWidth="1"/>
    <col min="12058" max="12058" width="7.140625" style="1" customWidth="1"/>
    <col min="12059" max="12059" width="8.5703125" style="1" customWidth="1"/>
    <col min="12060" max="12063" width="4.5703125" style="1" customWidth="1"/>
    <col min="12064" max="12065" width="11.5703125" style="1"/>
    <col min="12066" max="12066" width="7.140625" style="1" customWidth="1"/>
    <col min="12067" max="12067" width="7.42578125" style="1" customWidth="1"/>
    <col min="12068" max="12068" width="6.5703125" style="1" customWidth="1"/>
    <col min="12069" max="12069" width="8.140625" style="1" customWidth="1"/>
    <col min="12070" max="12070" width="9.140625" style="1" customWidth="1"/>
    <col min="12071" max="12071" width="11.5703125" style="1"/>
    <col min="12072" max="12072" width="4.42578125" style="1" customWidth="1"/>
    <col min="12073" max="12073" width="4.85546875" style="1" customWidth="1"/>
    <col min="12074" max="12074" width="3.5703125" style="1" customWidth="1"/>
    <col min="12075" max="12075" width="4.42578125" style="1" customWidth="1"/>
    <col min="12076" max="12288" width="11.5703125" style="1"/>
    <col min="12289" max="12289" width="1.85546875" style="1" customWidth="1"/>
    <col min="12290" max="12290" width="4.5703125" style="1" customWidth="1"/>
    <col min="12291" max="12291" width="8" style="1" customWidth="1"/>
    <col min="12292" max="12292" width="8.42578125" style="1" customWidth="1"/>
    <col min="12293" max="12295" width="4.5703125" style="1" customWidth="1"/>
    <col min="12296" max="12296" width="7.140625" style="1" customWidth="1"/>
    <col min="12297" max="12297" width="7.42578125" style="1" customWidth="1"/>
    <col min="12298" max="12298" width="7.85546875" style="1" customWidth="1"/>
    <col min="12299" max="12299" width="8.42578125" style="1" customWidth="1"/>
    <col min="12300" max="12300" width="4.5703125" style="1" customWidth="1"/>
    <col min="12301" max="12301" width="7.85546875" style="1" customWidth="1"/>
    <col min="12302" max="12302" width="7.42578125" style="1" customWidth="1"/>
    <col min="12303" max="12303" width="8.140625" style="1" customWidth="1"/>
    <col min="12304" max="12304" width="7.85546875" style="1" customWidth="1"/>
    <col min="12305" max="12305" width="4.5703125" style="1" customWidth="1"/>
    <col min="12306" max="12306" width="6" style="1" customWidth="1"/>
    <col min="12307" max="12307" width="9.140625" style="1" customWidth="1"/>
    <col min="12308" max="12308" width="7" style="1" customWidth="1"/>
    <col min="12309" max="12309" width="8.42578125" style="1" customWidth="1"/>
    <col min="12310" max="12310" width="9" style="1" customWidth="1"/>
    <col min="12311" max="12313" width="4.5703125" style="1" customWidth="1"/>
    <col min="12314" max="12314" width="7.140625" style="1" customWidth="1"/>
    <col min="12315" max="12315" width="8.5703125" style="1" customWidth="1"/>
    <col min="12316" max="12319" width="4.5703125" style="1" customWidth="1"/>
    <col min="12320" max="12321" width="11.5703125" style="1"/>
    <col min="12322" max="12322" width="7.140625" style="1" customWidth="1"/>
    <col min="12323" max="12323" width="7.42578125" style="1" customWidth="1"/>
    <col min="12324" max="12324" width="6.5703125" style="1" customWidth="1"/>
    <col min="12325" max="12325" width="8.140625" style="1" customWidth="1"/>
    <col min="12326" max="12326" width="9.140625" style="1" customWidth="1"/>
    <col min="12327" max="12327" width="11.5703125" style="1"/>
    <col min="12328" max="12328" width="4.42578125" style="1" customWidth="1"/>
    <col min="12329" max="12329" width="4.85546875" style="1" customWidth="1"/>
    <col min="12330" max="12330" width="3.5703125" style="1" customWidth="1"/>
    <col min="12331" max="12331" width="4.42578125" style="1" customWidth="1"/>
    <col min="12332" max="12544" width="11.5703125" style="1"/>
    <col min="12545" max="12545" width="1.85546875" style="1" customWidth="1"/>
    <col min="12546" max="12546" width="4.5703125" style="1" customWidth="1"/>
    <col min="12547" max="12547" width="8" style="1" customWidth="1"/>
    <col min="12548" max="12548" width="8.42578125" style="1" customWidth="1"/>
    <col min="12549" max="12551" width="4.5703125" style="1" customWidth="1"/>
    <col min="12552" max="12552" width="7.140625" style="1" customWidth="1"/>
    <col min="12553" max="12553" width="7.42578125" style="1" customWidth="1"/>
    <col min="12554" max="12554" width="7.85546875" style="1" customWidth="1"/>
    <col min="12555" max="12555" width="8.42578125" style="1" customWidth="1"/>
    <col min="12556" max="12556" width="4.5703125" style="1" customWidth="1"/>
    <col min="12557" max="12557" width="7.85546875" style="1" customWidth="1"/>
    <col min="12558" max="12558" width="7.42578125" style="1" customWidth="1"/>
    <col min="12559" max="12559" width="8.140625" style="1" customWidth="1"/>
    <col min="12560" max="12560" width="7.85546875" style="1" customWidth="1"/>
    <col min="12561" max="12561" width="4.5703125" style="1" customWidth="1"/>
    <col min="12562" max="12562" width="6" style="1" customWidth="1"/>
    <col min="12563" max="12563" width="9.140625" style="1" customWidth="1"/>
    <col min="12564" max="12564" width="7" style="1" customWidth="1"/>
    <col min="12565" max="12565" width="8.42578125" style="1" customWidth="1"/>
    <col min="12566" max="12566" width="9" style="1" customWidth="1"/>
    <col min="12567" max="12569" width="4.5703125" style="1" customWidth="1"/>
    <col min="12570" max="12570" width="7.140625" style="1" customWidth="1"/>
    <col min="12571" max="12571" width="8.5703125" style="1" customWidth="1"/>
    <col min="12572" max="12575" width="4.5703125" style="1" customWidth="1"/>
    <col min="12576" max="12577" width="11.5703125" style="1"/>
    <col min="12578" max="12578" width="7.140625" style="1" customWidth="1"/>
    <col min="12579" max="12579" width="7.42578125" style="1" customWidth="1"/>
    <col min="12580" max="12580" width="6.5703125" style="1" customWidth="1"/>
    <col min="12581" max="12581" width="8.140625" style="1" customWidth="1"/>
    <col min="12582" max="12582" width="9.140625" style="1" customWidth="1"/>
    <col min="12583" max="12583" width="11.5703125" style="1"/>
    <col min="12584" max="12584" width="4.42578125" style="1" customWidth="1"/>
    <col min="12585" max="12585" width="4.85546875" style="1" customWidth="1"/>
    <col min="12586" max="12586" width="3.5703125" style="1" customWidth="1"/>
    <col min="12587" max="12587" width="4.42578125" style="1" customWidth="1"/>
    <col min="12588" max="12800" width="11.5703125" style="1"/>
    <col min="12801" max="12801" width="1.85546875" style="1" customWidth="1"/>
    <col min="12802" max="12802" width="4.5703125" style="1" customWidth="1"/>
    <col min="12803" max="12803" width="8" style="1" customWidth="1"/>
    <col min="12804" max="12804" width="8.42578125" style="1" customWidth="1"/>
    <col min="12805" max="12807" width="4.5703125" style="1" customWidth="1"/>
    <col min="12808" max="12808" width="7.140625" style="1" customWidth="1"/>
    <col min="12809" max="12809" width="7.42578125" style="1" customWidth="1"/>
    <col min="12810" max="12810" width="7.85546875" style="1" customWidth="1"/>
    <col min="12811" max="12811" width="8.42578125" style="1" customWidth="1"/>
    <col min="12812" max="12812" width="4.5703125" style="1" customWidth="1"/>
    <col min="12813" max="12813" width="7.85546875" style="1" customWidth="1"/>
    <col min="12814" max="12814" width="7.42578125" style="1" customWidth="1"/>
    <col min="12815" max="12815" width="8.140625" style="1" customWidth="1"/>
    <col min="12816" max="12816" width="7.85546875" style="1" customWidth="1"/>
    <col min="12817" max="12817" width="4.5703125" style="1" customWidth="1"/>
    <col min="12818" max="12818" width="6" style="1" customWidth="1"/>
    <col min="12819" max="12819" width="9.140625" style="1" customWidth="1"/>
    <col min="12820" max="12820" width="7" style="1" customWidth="1"/>
    <col min="12821" max="12821" width="8.42578125" style="1" customWidth="1"/>
    <col min="12822" max="12822" width="9" style="1" customWidth="1"/>
    <col min="12823" max="12825" width="4.5703125" style="1" customWidth="1"/>
    <col min="12826" max="12826" width="7.140625" style="1" customWidth="1"/>
    <col min="12827" max="12827" width="8.5703125" style="1" customWidth="1"/>
    <col min="12828" max="12831" width="4.5703125" style="1" customWidth="1"/>
    <col min="12832" max="12833" width="11.5703125" style="1"/>
    <col min="12834" max="12834" width="7.140625" style="1" customWidth="1"/>
    <col min="12835" max="12835" width="7.42578125" style="1" customWidth="1"/>
    <col min="12836" max="12836" width="6.5703125" style="1" customWidth="1"/>
    <col min="12837" max="12837" width="8.140625" style="1" customWidth="1"/>
    <col min="12838" max="12838" width="9.140625" style="1" customWidth="1"/>
    <col min="12839" max="12839" width="11.5703125" style="1"/>
    <col min="12840" max="12840" width="4.42578125" style="1" customWidth="1"/>
    <col min="12841" max="12841" width="4.85546875" style="1" customWidth="1"/>
    <col min="12842" max="12842" width="3.5703125" style="1" customWidth="1"/>
    <col min="12843" max="12843" width="4.42578125" style="1" customWidth="1"/>
    <col min="12844" max="13056" width="11.5703125" style="1"/>
    <col min="13057" max="13057" width="1.85546875" style="1" customWidth="1"/>
    <col min="13058" max="13058" width="4.5703125" style="1" customWidth="1"/>
    <col min="13059" max="13059" width="8" style="1" customWidth="1"/>
    <col min="13060" max="13060" width="8.42578125" style="1" customWidth="1"/>
    <col min="13061" max="13063" width="4.5703125" style="1" customWidth="1"/>
    <col min="13064" max="13064" width="7.140625" style="1" customWidth="1"/>
    <col min="13065" max="13065" width="7.42578125" style="1" customWidth="1"/>
    <col min="13066" max="13066" width="7.85546875" style="1" customWidth="1"/>
    <col min="13067" max="13067" width="8.42578125" style="1" customWidth="1"/>
    <col min="13068" max="13068" width="4.5703125" style="1" customWidth="1"/>
    <col min="13069" max="13069" width="7.85546875" style="1" customWidth="1"/>
    <col min="13070" max="13070" width="7.42578125" style="1" customWidth="1"/>
    <col min="13071" max="13071" width="8.140625" style="1" customWidth="1"/>
    <col min="13072" max="13072" width="7.85546875" style="1" customWidth="1"/>
    <col min="13073" max="13073" width="4.5703125" style="1" customWidth="1"/>
    <col min="13074" max="13074" width="6" style="1" customWidth="1"/>
    <col min="13075" max="13075" width="9.140625" style="1" customWidth="1"/>
    <col min="13076" max="13076" width="7" style="1" customWidth="1"/>
    <col min="13077" max="13077" width="8.42578125" style="1" customWidth="1"/>
    <col min="13078" max="13078" width="9" style="1" customWidth="1"/>
    <col min="13079" max="13081" width="4.5703125" style="1" customWidth="1"/>
    <col min="13082" max="13082" width="7.140625" style="1" customWidth="1"/>
    <col min="13083" max="13083" width="8.5703125" style="1" customWidth="1"/>
    <col min="13084" max="13087" width="4.5703125" style="1" customWidth="1"/>
    <col min="13088" max="13089" width="11.5703125" style="1"/>
    <col min="13090" max="13090" width="7.140625" style="1" customWidth="1"/>
    <col min="13091" max="13091" width="7.42578125" style="1" customWidth="1"/>
    <col min="13092" max="13092" width="6.5703125" style="1" customWidth="1"/>
    <col min="13093" max="13093" width="8.140625" style="1" customWidth="1"/>
    <col min="13094" max="13094" width="9.140625" style="1" customWidth="1"/>
    <col min="13095" max="13095" width="11.5703125" style="1"/>
    <col min="13096" max="13096" width="4.42578125" style="1" customWidth="1"/>
    <col min="13097" max="13097" width="4.85546875" style="1" customWidth="1"/>
    <col min="13098" max="13098" width="3.5703125" style="1" customWidth="1"/>
    <col min="13099" max="13099" width="4.42578125" style="1" customWidth="1"/>
    <col min="13100" max="13312" width="11.5703125" style="1"/>
    <col min="13313" max="13313" width="1.85546875" style="1" customWidth="1"/>
    <col min="13314" max="13314" width="4.5703125" style="1" customWidth="1"/>
    <col min="13315" max="13315" width="8" style="1" customWidth="1"/>
    <col min="13316" max="13316" width="8.42578125" style="1" customWidth="1"/>
    <col min="13317" max="13319" width="4.5703125" style="1" customWidth="1"/>
    <col min="13320" max="13320" width="7.140625" style="1" customWidth="1"/>
    <col min="13321" max="13321" width="7.42578125" style="1" customWidth="1"/>
    <col min="13322" max="13322" width="7.85546875" style="1" customWidth="1"/>
    <col min="13323" max="13323" width="8.42578125" style="1" customWidth="1"/>
    <col min="13324" max="13324" width="4.5703125" style="1" customWidth="1"/>
    <col min="13325" max="13325" width="7.85546875" style="1" customWidth="1"/>
    <col min="13326" max="13326" width="7.42578125" style="1" customWidth="1"/>
    <col min="13327" max="13327" width="8.140625" style="1" customWidth="1"/>
    <col min="13328" max="13328" width="7.85546875" style="1" customWidth="1"/>
    <col min="13329" max="13329" width="4.5703125" style="1" customWidth="1"/>
    <col min="13330" max="13330" width="6" style="1" customWidth="1"/>
    <col min="13331" max="13331" width="9.140625" style="1" customWidth="1"/>
    <col min="13332" max="13332" width="7" style="1" customWidth="1"/>
    <col min="13333" max="13333" width="8.42578125" style="1" customWidth="1"/>
    <col min="13334" max="13334" width="9" style="1" customWidth="1"/>
    <col min="13335" max="13337" width="4.5703125" style="1" customWidth="1"/>
    <col min="13338" max="13338" width="7.140625" style="1" customWidth="1"/>
    <col min="13339" max="13339" width="8.5703125" style="1" customWidth="1"/>
    <col min="13340" max="13343" width="4.5703125" style="1" customWidth="1"/>
    <col min="13344" max="13345" width="11.5703125" style="1"/>
    <col min="13346" max="13346" width="7.140625" style="1" customWidth="1"/>
    <col min="13347" max="13347" width="7.42578125" style="1" customWidth="1"/>
    <col min="13348" max="13348" width="6.5703125" style="1" customWidth="1"/>
    <col min="13349" max="13349" width="8.140625" style="1" customWidth="1"/>
    <col min="13350" max="13350" width="9.140625" style="1" customWidth="1"/>
    <col min="13351" max="13351" width="11.5703125" style="1"/>
    <col min="13352" max="13352" width="4.42578125" style="1" customWidth="1"/>
    <col min="13353" max="13353" width="4.85546875" style="1" customWidth="1"/>
    <col min="13354" max="13354" width="3.5703125" style="1" customWidth="1"/>
    <col min="13355" max="13355" width="4.42578125" style="1" customWidth="1"/>
    <col min="13356" max="13568" width="11.5703125" style="1"/>
    <col min="13569" max="13569" width="1.85546875" style="1" customWidth="1"/>
    <col min="13570" max="13570" width="4.5703125" style="1" customWidth="1"/>
    <col min="13571" max="13571" width="8" style="1" customWidth="1"/>
    <col min="13572" max="13572" width="8.42578125" style="1" customWidth="1"/>
    <col min="13573" max="13575" width="4.5703125" style="1" customWidth="1"/>
    <col min="13576" max="13576" width="7.140625" style="1" customWidth="1"/>
    <col min="13577" max="13577" width="7.42578125" style="1" customWidth="1"/>
    <col min="13578" max="13578" width="7.85546875" style="1" customWidth="1"/>
    <col min="13579" max="13579" width="8.42578125" style="1" customWidth="1"/>
    <col min="13580" max="13580" width="4.5703125" style="1" customWidth="1"/>
    <col min="13581" max="13581" width="7.85546875" style="1" customWidth="1"/>
    <col min="13582" max="13582" width="7.42578125" style="1" customWidth="1"/>
    <col min="13583" max="13583" width="8.140625" style="1" customWidth="1"/>
    <col min="13584" max="13584" width="7.85546875" style="1" customWidth="1"/>
    <col min="13585" max="13585" width="4.5703125" style="1" customWidth="1"/>
    <col min="13586" max="13586" width="6" style="1" customWidth="1"/>
    <col min="13587" max="13587" width="9.140625" style="1" customWidth="1"/>
    <col min="13588" max="13588" width="7" style="1" customWidth="1"/>
    <col min="13589" max="13589" width="8.42578125" style="1" customWidth="1"/>
    <col min="13590" max="13590" width="9" style="1" customWidth="1"/>
    <col min="13591" max="13593" width="4.5703125" style="1" customWidth="1"/>
    <col min="13594" max="13594" width="7.140625" style="1" customWidth="1"/>
    <col min="13595" max="13595" width="8.5703125" style="1" customWidth="1"/>
    <col min="13596" max="13599" width="4.5703125" style="1" customWidth="1"/>
    <col min="13600" max="13601" width="11.5703125" style="1"/>
    <col min="13602" max="13602" width="7.140625" style="1" customWidth="1"/>
    <col min="13603" max="13603" width="7.42578125" style="1" customWidth="1"/>
    <col min="13604" max="13604" width="6.5703125" style="1" customWidth="1"/>
    <col min="13605" max="13605" width="8.140625" style="1" customWidth="1"/>
    <col min="13606" max="13606" width="9.140625" style="1" customWidth="1"/>
    <col min="13607" max="13607" width="11.5703125" style="1"/>
    <col min="13608" max="13608" width="4.42578125" style="1" customWidth="1"/>
    <col min="13609" max="13609" width="4.85546875" style="1" customWidth="1"/>
    <col min="13610" max="13610" width="3.5703125" style="1" customWidth="1"/>
    <col min="13611" max="13611" width="4.42578125" style="1" customWidth="1"/>
    <col min="13612" max="13824" width="11.5703125" style="1"/>
    <col min="13825" max="13825" width="1.85546875" style="1" customWidth="1"/>
    <col min="13826" max="13826" width="4.5703125" style="1" customWidth="1"/>
    <col min="13827" max="13827" width="8" style="1" customWidth="1"/>
    <col min="13828" max="13828" width="8.42578125" style="1" customWidth="1"/>
    <col min="13829" max="13831" width="4.5703125" style="1" customWidth="1"/>
    <col min="13832" max="13832" width="7.140625" style="1" customWidth="1"/>
    <col min="13833" max="13833" width="7.42578125" style="1" customWidth="1"/>
    <col min="13834" max="13834" width="7.85546875" style="1" customWidth="1"/>
    <col min="13835" max="13835" width="8.42578125" style="1" customWidth="1"/>
    <col min="13836" max="13836" width="4.5703125" style="1" customWidth="1"/>
    <col min="13837" max="13837" width="7.85546875" style="1" customWidth="1"/>
    <col min="13838" max="13838" width="7.42578125" style="1" customWidth="1"/>
    <col min="13839" max="13839" width="8.140625" style="1" customWidth="1"/>
    <col min="13840" max="13840" width="7.85546875" style="1" customWidth="1"/>
    <col min="13841" max="13841" width="4.5703125" style="1" customWidth="1"/>
    <col min="13842" max="13842" width="6" style="1" customWidth="1"/>
    <col min="13843" max="13843" width="9.140625" style="1" customWidth="1"/>
    <col min="13844" max="13844" width="7" style="1" customWidth="1"/>
    <col min="13845" max="13845" width="8.42578125" style="1" customWidth="1"/>
    <col min="13846" max="13846" width="9" style="1" customWidth="1"/>
    <col min="13847" max="13849" width="4.5703125" style="1" customWidth="1"/>
    <col min="13850" max="13850" width="7.140625" style="1" customWidth="1"/>
    <col min="13851" max="13851" width="8.5703125" style="1" customWidth="1"/>
    <col min="13852" max="13855" width="4.5703125" style="1" customWidth="1"/>
    <col min="13856" max="13857" width="11.5703125" style="1"/>
    <col min="13858" max="13858" width="7.140625" style="1" customWidth="1"/>
    <col min="13859" max="13859" width="7.42578125" style="1" customWidth="1"/>
    <col min="13860" max="13860" width="6.5703125" style="1" customWidth="1"/>
    <col min="13861" max="13861" width="8.140625" style="1" customWidth="1"/>
    <col min="13862" max="13862" width="9.140625" style="1" customWidth="1"/>
    <col min="13863" max="13863" width="11.5703125" style="1"/>
    <col min="13864" max="13864" width="4.42578125" style="1" customWidth="1"/>
    <col min="13865" max="13865" width="4.85546875" style="1" customWidth="1"/>
    <col min="13866" max="13866" width="3.5703125" style="1" customWidth="1"/>
    <col min="13867" max="13867" width="4.42578125" style="1" customWidth="1"/>
    <col min="13868" max="14080" width="11.5703125" style="1"/>
    <col min="14081" max="14081" width="1.85546875" style="1" customWidth="1"/>
    <col min="14082" max="14082" width="4.5703125" style="1" customWidth="1"/>
    <col min="14083" max="14083" width="8" style="1" customWidth="1"/>
    <col min="14084" max="14084" width="8.42578125" style="1" customWidth="1"/>
    <col min="14085" max="14087" width="4.5703125" style="1" customWidth="1"/>
    <col min="14088" max="14088" width="7.140625" style="1" customWidth="1"/>
    <col min="14089" max="14089" width="7.42578125" style="1" customWidth="1"/>
    <col min="14090" max="14090" width="7.85546875" style="1" customWidth="1"/>
    <col min="14091" max="14091" width="8.42578125" style="1" customWidth="1"/>
    <col min="14092" max="14092" width="4.5703125" style="1" customWidth="1"/>
    <col min="14093" max="14093" width="7.85546875" style="1" customWidth="1"/>
    <col min="14094" max="14094" width="7.42578125" style="1" customWidth="1"/>
    <col min="14095" max="14095" width="8.140625" style="1" customWidth="1"/>
    <col min="14096" max="14096" width="7.85546875" style="1" customWidth="1"/>
    <col min="14097" max="14097" width="4.5703125" style="1" customWidth="1"/>
    <col min="14098" max="14098" width="6" style="1" customWidth="1"/>
    <col min="14099" max="14099" width="9.140625" style="1" customWidth="1"/>
    <col min="14100" max="14100" width="7" style="1" customWidth="1"/>
    <col min="14101" max="14101" width="8.42578125" style="1" customWidth="1"/>
    <col min="14102" max="14102" width="9" style="1" customWidth="1"/>
    <col min="14103" max="14105" width="4.5703125" style="1" customWidth="1"/>
    <col min="14106" max="14106" width="7.140625" style="1" customWidth="1"/>
    <col min="14107" max="14107" width="8.5703125" style="1" customWidth="1"/>
    <col min="14108" max="14111" width="4.5703125" style="1" customWidth="1"/>
    <col min="14112" max="14113" width="11.5703125" style="1"/>
    <col min="14114" max="14114" width="7.140625" style="1" customWidth="1"/>
    <col min="14115" max="14115" width="7.42578125" style="1" customWidth="1"/>
    <col min="14116" max="14116" width="6.5703125" style="1" customWidth="1"/>
    <col min="14117" max="14117" width="8.140625" style="1" customWidth="1"/>
    <col min="14118" max="14118" width="9.140625" style="1" customWidth="1"/>
    <col min="14119" max="14119" width="11.5703125" style="1"/>
    <col min="14120" max="14120" width="4.42578125" style="1" customWidth="1"/>
    <col min="14121" max="14121" width="4.85546875" style="1" customWidth="1"/>
    <col min="14122" max="14122" width="3.5703125" style="1" customWidth="1"/>
    <col min="14123" max="14123" width="4.42578125" style="1" customWidth="1"/>
    <col min="14124" max="14336" width="11.5703125" style="1"/>
    <col min="14337" max="14337" width="1.85546875" style="1" customWidth="1"/>
    <col min="14338" max="14338" width="4.5703125" style="1" customWidth="1"/>
    <col min="14339" max="14339" width="8" style="1" customWidth="1"/>
    <col min="14340" max="14340" width="8.42578125" style="1" customWidth="1"/>
    <col min="14341" max="14343" width="4.5703125" style="1" customWidth="1"/>
    <col min="14344" max="14344" width="7.140625" style="1" customWidth="1"/>
    <col min="14345" max="14345" width="7.42578125" style="1" customWidth="1"/>
    <col min="14346" max="14346" width="7.85546875" style="1" customWidth="1"/>
    <col min="14347" max="14347" width="8.42578125" style="1" customWidth="1"/>
    <col min="14348" max="14348" width="4.5703125" style="1" customWidth="1"/>
    <col min="14349" max="14349" width="7.85546875" style="1" customWidth="1"/>
    <col min="14350" max="14350" width="7.42578125" style="1" customWidth="1"/>
    <col min="14351" max="14351" width="8.140625" style="1" customWidth="1"/>
    <col min="14352" max="14352" width="7.85546875" style="1" customWidth="1"/>
    <col min="14353" max="14353" width="4.5703125" style="1" customWidth="1"/>
    <col min="14354" max="14354" width="6" style="1" customWidth="1"/>
    <col min="14355" max="14355" width="9.140625" style="1" customWidth="1"/>
    <col min="14356" max="14356" width="7" style="1" customWidth="1"/>
    <col min="14357" max="14357" width="8.42578125" style="1" customWidth="1"/>
    <col min="14358" max="14358" width="9" style="1" customWidth="1"/>
    <col min="14359" max="14361" width="4.5703125" style="1" customWidth="1"/>
    <col min="14362" max="14362" width="7.140625" style="1" customWidth="1"/>
    <col min="14363" max="14363" width="8.5703125" style="1" customWidth="1"/>
    <col min="14364" max="14367" width="4.5703125" style="1" customWidth="1"/>
    <col min="14368" max="14369" width="11.5703125" style="1"/>
    <col min="14370" max="14370" width="7.140625" style="1" customWidth="1"/>
    <col min="14371" max="14371" width="7.42578125" style="1" customWidth="1"/>
    <col min="14372" max="14372" width="6.5703125" style="1" customWidth="1"/>
    <col min="14373" max="14373" width="8.140625" style="1" customWidth="1"/>
    <col min="14374" max="14374" width="9.140625" style="1" customWidth="1"/>
    <col min="14375" max="14375" width="11.5703125" style="1"/>
    <col min="14376" max="14376" width="4.42578125" style="1" customWidth="1"/>
    <col min="14377" max="14377" width="4.85546875" style="1" customWidth="1"/>
    <col min="14378" max="14378" width="3.5703125" style="1" customWidth="1"/>
    <col min="14379" max="14379" width="4.42578125" style="1" customWidth="1"/>
    <col min="14380" max="14592" width="11.5703125" style="1"/>
    <col min="14593" max="14593" width="1.85546875" style="1" customWidth="1"/>
    <col min="14594" max="14594" width="4.5703125" style="1" customWidth="1"/>
    <col min="14595" max="14595" width="8" style="1" customWidth="1"/>
    <col min="14596" max="14596" width="8.42578125" style="1" customWidth="1"/>
    <col min="14597" max="14599" width="4.5703125" style="1" customWidth="1"/>
    <col min="14600" max="14600" width="7.140625" style="1" customWidth="1"/>
    <col min="14601" max="14601" width="7.42578125" style="1" customWidth="1"/>
    <col min="14602" max="14602" width="7.85546875" style="1" customWidth="1"/>
    <col min="14603" max="14603" width="8.42578125" style="1" customWidth="1"/>
    <col min="14604" max="14604" width="4.5703125" style="1" customWidth="1"/>
    <col min="14605" max="14605" width="7.85546875" style="1" customWidth="1"/>
    <col min="14606" max="14606" width="7.42578125" style="1" customWidth="1"/>
    <col min="14607" max="14607" width="8.140625" style="1" customWidth="1"/>
    <col min="14608" max="14608" width="7.85546875" style="1" customWidth="1"/>
    <col min="14609" max="14609" width="4.5703125" style="1" customWidth="1"/>
    <col min="14610" max="14610" width="6" style="1" customWidth="1"/>
    <col min="14611" max="14611" width="9.140625" style="1" customWidth="1"/>
    <col min="14612" max="14612" width="7" style="1" customWidth="1"/>
    <col min="14613" max="14613" width="8.42578125" style="1" customWidth="1"/>
    <col min="14614" max="14614" width="9" style="1" customWidth="1"/>
    <col min="14615" max="14617" width="4.5703125" style="1" customWidth="1"/>
    <col min="14618" max="14618" width="7.140625" style="1" customWidth="1"/>
    <col min="14619" max="14619" width="8.5703125" style="1" customWidth="1"/>
    <col min="14620" max="14623" width="4.5703125" style="1" customWidth="1"/>
    <col min="14624" max="14625" width="11.5703125" style="1"/>
    <col min="14626" max="14626" width="7.140625" style="1" customWidth="1"/>
    <col min="14627" max="14627" width="7.42578125" style="1" customWidth="1"/>
    <col min="14628" max="14628" width="6.5703125" style="1" customWidth="1"/>
    <col min="14629" max="14629" width="8.140625" style="1" customWidth="1"/>
    <col min="14630" max="14630" width="9.140625" style="1" customWidth="1"/>
    <col min="14631" max="14631" width="11.5703125" style="1"/>
    <col min="14632" max="14632" width="4.42578125" style="1" customWidth="1"/>
    <col min="14633" max="14633" width="4.85546875" style="1" customWidth="1"/>
    <col min="14634" max="14634" width="3.5703125" style="1" customWidth="1"/>
    <col min="14635" max="14635" width="4.42578125" style="1" customWidth="1"/>
    <col min="14636" max="14848" width="11.5703125" style="1"/>
    <col min="14849" max="14849" width="1.85546875" style="1" customWidth="1"/>
    <col min="14850" max="14850" width="4.5703125" style="1" customWidth="1"/>
    <col min="14851" max="14851" width="8" style="1" customWidth="1"/>
    <col min="14852" max="14852" width="8.42578125" style="1" customWidth="1"/>
    <col min="14853" max="14855" width="4.5703125" style="1" customWidth="1"/>
    <col min="14856" max="14856" width="7.140625" style="1" customWidth="1"/>
    <col min="14857" max="14857" width="7.42578125" style="1" customWidth="1"/>
    <col min="14858" max="14858" width="7.85546875" style="1" customWidth="1"/>
    <col min="14859" max="14859" width="8.42578125" style="1" customWidth="1"/>
    <col min="14860" max="14860" width="4.5703125" style="1" customWidth="1"/>
    <col min="14861" max="14861" width="7.85546875" style="1" customWidth="1"/>
    <col min="14862" max="14862" width="7.42578125" style="1" customWidth="1"/>
    <col min="14863" max="14863" width="8.140625" style="1" customWidth="1"/>
    <col min="14864" max="14864" width="7.85546875" style="1" customWidth="1"/>
    <col min="14865" max="14865" width="4.5703125" style="1" customWidth="1"/>
    <col min="14866" max="14866" width="6" style="1" customWidth="1"/>
    <col min="14867" max="14867" width="9.140625" style="1" customWidth="1"/>
    <col min="14868" max="14868" width="7" style="1" customWidth="1"/>
    <col min="14869" max="14869" width="8.42578125" style="1" customWidth="1"/>
    <col min="14870" max="14870" width="9" style="1" customWidth="1"/>
    <col min="14871" max="14873" width="4.5703125" style="1" customWidth="1"/>
    <col min="14874" max="14874" width="7.140625" style="1" customWidth="1"/>
    <col min="14875" max="14875" width="8.5703125" style="1" customWidth="1"/>
    <col min="14876" max="14879" width="4.5703125" style="1" customWidth="1"/>
    <col min="14880" max="14881" width="11.5703125" style="1"/>
    <col min="14882" max="14882" width="7.140625" style="1" customWidth="1"/>
    <col min="14883" max="14883" width="7.42578125" style="1" customWidth="1"/>
    <col min="14884" max="14884" width="6.5703125" style="1" customWidth="1"/>
    <col min="14885" max="14885" width="8.140625" style="1" customWidth="1"/>
    <col min="14886" max="14886" width="9.140625" style="1" customWidth="1"/>
    <col min="14887" max="14887" width="11.5703125" style="1"/>
    <col min="14888" max="14888" width="4.42578125" style="1" customWidth="1"/>
    <col min="14889" max="14889" width="4.85546875" style="1" customWidth="1"/>
    <col min="14890" max="14890" width="3.5703125" style="1" customWidth="1"/>
    <col min="14891" max="14891" width="4.42578125" style="1" customWidth="1"/>
    <col min="14892" max="15104" width="11.5703125" style="1"/>
    <col min="15105" max="15105" width="1.85546875" style="1" customWidth="1"/>
    <col min="15106" max="15106" width="4.5703125" style="1" customWidth="1"/>
    <col min="15107" max="15107" width="8" style="1" customWidth="1"/>
    <col min="15108" max="15108" width="8.42578125" style="1" customWidth="1"/>
    <col min="15109" max="15111" width="4.5703125" style="1" customWidth="1"/>
    <col min="15112" max="15112" width="7.140625" style="1" customWidth="1"/>
    <col min="15113" max="15113" width="7.42578125" style="1" customWidth="1"/>
    <col min="15114" max="15114" width="7.85546875" style="1" customWidth="1"/>
    <col min="15115" max="15115" width="8.42578125" style="1" customWidth="1"/>
    <col min="15116" max="15116" width="4.5703125" style="1" customWidth="1"/>
    <col min="15117" max="15117" width="7.85546875" style="1" customWidth="1"/>
    <col min="15118" max="15118" width="7.42578125" style="1" customWidth="1"/>
    <col min="15119" max="15119" width="8.140625" style="1" customWidth="1"/>
    <col min="15120" max="15120" width="7.85546875" style="1" customWidth="1"/>
    <col min="15121" max="15121" width="4.5703125" style="1" customWidth="1"/>
    <col min="15122" max="15122" width="6" style="1" customWidth="1"/>
    <col min="15123" max="15123" width="9.140625" style="1" customWidth="1"/>
    <col min="15124" max="15124" width="7" style="1" customWidth="1"/>
    <col min="15125" max="15125" width="8.42578125" style="1" customWidth="1"/>
    <col min="15126" max="15126" width="9" style="1" customWidth="1"/>
    <col min="15127" max="15129" width="4.5703125" style="1" customWidth="1"/>
    <col min="15130" max="15130" width="7.140625" style="1" customWidth="1"/>
    <col min="15131" max="15131" width="8.5703125" style="1" customWidth="1"/>
    <col min="15132" max="15135" width="4.5703125" style="1" customWidth="1"/>
    <col min="15136" max="15137" width="11.5703125" style="1"/>
    <col min="15138" max="15138" width="7.140625" style="1" customWidth="1"/>
    <col min="15139" max="15139" width="7.42578125" style="1" customWidth="1"/>
    <col min="15140" max="15140" width="6.5703125" style="1" customWidth="1"/>
    <col min="15141" max="15141" width="8.140625" style="1" customWidth="1"/>
    <col min="15142" max="15142" width="9.140625" style="1" customWidth="1"/>
    <col min="15143" max="15143" width="11.5703125" style="1"/>
    <col min="15144" max="15144" width="4.42578125" style="1" customWidth="1"/>
    <col min="15145" max="15145" width="4.85546875" style="1" customWidth="1"/>
    <col min="15146" max="15146" width="3.5703125" style="1" customWidth="1"/>
    <col min="15147" max="15147" width="4.42578125" style="1" customWidth="1"/>
    <col min="15148" max="15360" width="11.5703125" style="1"/>
    <col min="15361" max="15361" width="1.85546875" style="1" customWidth="1"/>
    <col min="15362" max="15362" width="4.5703125" style="1" customWidth="1"/>
    <col min="15363" max="15363" width="8" style="1" customWidth="1"/>
    <col min="15364" max="15364" width="8.42578125" style="1" customWidth="1"/>
    <col min="15365" max="15367" width="4.5703125" style="1" customWidth="1"/>
    <col min="15368" max="15368" width="7.140625" style="1" customWidth="1"/>
    <col min="15369" max="15369" width="7.42578125" style="1" customWidth="1"/>
    <col min="15370" max="15370" width="7.85546875" style="1" customWidth="1"/>
    <col min="15371" max="15371" width="8.42578125" style="1" customWidth="1"/>
    <col min="15372" max="15372" width="4.5703125" style="1" customWidth="1"/>
    <col min="15373" max="15373" width="7.85546875" style="1" customWidth="1"/>
    <col min="15374" max="15374" width="7.42578125" style="1" customWidth="1"/>
    <col min="15375" max="15375" width="8.140625" style="1" customWidth="1"/>
    <col min="15376" max="15376" width="7.85546875" style="1" customWidth="1"/>
    <col min="15377" max="15377" width="4.5703125" style="1" customWidth="1"/>
    <col min="15378" max="15378" width="6" style="1" customWidth="1"/>
    <col min="15379" max="15379" width="9.140625" style="1" customWidth="1"/>
    <col min="15380" max="15380" width="7" style="1" customWidth="1"/>
    <col min="15381" max="15381" width="8.42578125" style="1" customWidth="1"/>
    <col min="15382" max="15382" width="9" style="1" customWidth="1"/>
    <col min="15383" max="15385" width="4.5703125" style="1" customWidth="1"/>
    <col min="15386" max="15386" width="7.140625" style="1" customWidth="1"/>
    <col min="15387" max="15387" width="8.5703125" style="1" customWidth="1"/>
    <col min="15388" max="15391" width="4.5703125" style="1" customWidth="1"/>
    <col min="15392" max="15393" width="11.5703125" style="1"/>
    <col min="15394" max="15394" width="7.140625" style="1" customWidth="1"/>
    <col min="15395" max="15395" width="7.42578125" style="1" customWidth="1"/>
    <col min="15396" max="15396" width="6.5703125" style="1" customWidth="1"/>
    <col min="15397" max="15397" width="8.140625" style="1" customWidth="1"/>
    <col min="15398" max="15398" width="9.140625" style="1" customWidth="1"/>
    <col min="15399" max="15399" width="11.5703125" style="1"/>
    <col min="15400" max="15400" width="4.42578125" style="1" customWidth="1"/>
    <col min="15401" max="15401" width="4.85546875" style="1" customWidth="1"/>
    <col min="15402" max="15402" width="3.5703125" style="1" customWidth="1"/>
    <col min="15403" max="15403" width="4.42578125" style="1" customWidth="1"/>
    <col min="15404" max="15616" width="11.5703125" style="1"/>
    <col min="15617" max="15617" width="1.85546875" style="1" customWidth="1"/>
    <col min="15618" max="15618" width="4.5703125" style="1" customWidth="1"/>
    <col min="15619" max="15619" width="8" style="1" customWidth="1"/>
    <col min="15620" max="15620" width="8.42578125" style="1" customWidth="1"/>
    <col min="15621" max="15623" width="4.5703125" style="1" customWidth="1"/>
    <col min="15624" max="15624" width="7.140625" style="1" customWidth="1"/>
    <col min="15625" max="15625" width="7.42578125" style="1" customWidth="1"/>
    <col min="15626" max="15626" width="7.85546875" style="1" customWidth="1"/>
    <col min="15627" max="15627" width="8.42578125" style="1" customWidth="1"/>
    <col min="15628" max="15628" width="4.5703125" style="1" customWidth="1"/>
    <col min="15629" max="15629" width="7.85546875" style="1" customWidth="1"/>
    <col min="15630" max="15630" width="7.42578125" style="1" customWidth="1"/>
    <col min="15631" max="15631" width="8.140625" style="1" customWidth="1"/>
    <col min="15632" max="15632" width="7.85546875" style="1" customWidth="1"/>
    <col min="15633" max="15633" width="4.5703125" style="1" customWidth="1"/>
    <col min="15634" max="15634" width="6" style="1" customWidth="1"/>
    <col min="15635" max="15635" width="9.140625" style="1" customWidth="1"/>
    <col min="15636" max="15636" width="7" style="1" customWidth="1"/>
    <col min="15637" max="15637" width="8.42578125" style="1" customWidth="1"/>
    <col min="15638" max="15638" width="9" style="1" customWidth="1"/>
    <col min="15639" max="15641" width="4.5703125" style="1" customWidth="1"/>
    <col min="15642" max="15642" width="7.140625" style="1" customWidth="1"/>
    <col min="15643" max="15643" width="8.5703125" style="1" customWidth="1"/>
    <col min="15644" max="15647" width="4.5703125" style="1" customWidth="1"/>
    <col min="15648" max="15649" width="11.5703125" style="1"/>
    <col min="15650" max="15650" width="7.140625" style="1" customWidth="1"/>
    <col min="15651" max="15651" width="7.42578125" style="1" customWidth="1"/>
    <col min="15652" max="15652" width="6.5703125" style="1" customWidth="1"/>
    <col min="15653" max="15653" width="8.140625" style="1" customWidth="1"/>
    <col min="15654" max="15654" width="9.140625" style="1" customWidth="1"/>
    <col min="15655" max="15655" width="11.5703125" style="1"/>
    <col min="15656" max="15656" width="4.42578125" style="1" customWidth="1"/>
    <col min="15657" max="15657" width="4.85546875" style="1" customWidth="1"/>
    <col min="15658" max="15658" width="3.5703125" style="1" customWidth="1"/>
    <col min="15659" max="15659" width="4.42578125" style="1" customWidth="1"/>
    <col min="15660" max="15872" width="11.5703125" style="1"/>
    <col min="15873" max="15873" width="1.85546875" style="1" customWidth="1"/>
    <col min="15874" max="15874" width="4.5703125" style="1" customWidth="1"/>
    <col min="15875" max="15875" width="8" style="1" customWidth="1"/>
    <col min="15876" max="15876" width="8.42578125" style="1" customWidth="1"/>
    <col min="15877" max="15879" width="4.5703125" style="1" customWidth="1"/>
    <col min="15880" max="15880" width="7.140625" style="1" customWidth="1"/>
    <col min="15881" max="15881" width="7.42578125" style="1" customWidth="1"/>
    <col min="15882" max="15882" width="7.85546875" style="1" customWidth="1"/>
    <col min="15883" max="15883" width="8.42578125" style="1" customWidth="1"/>
    <col min="15884" max="15884" width="4.5703125" style="1" customWidth="1"/>
    <col min="15885" max="15885" width="7.85546875" style="1" customWidth="1"/>
    <col min="15886" max="15886" width="7.42578125" style="1" customWidth="1"/>
    <col min="15887" max="15887" width="8.140625" style="1" customWidth="1"/>
    <col min="15888" max="15888" width="7.85546875" style="1" customWidth="1"/>
    <col min="15889" max="15889" width="4.5703125" style="1" customWidth="1"/>
    <col min="15890" max="15890" width="6" style="1" customWidth="1"/>
    <col min="15891" max="15891" width="9.140625" style="1" customWidth="1"/>
    <col min="15892" max="15892" width="7" style="1" customWidth="1"/>
    <col min="15893" max="15893" width="8.42578125" style="1" customWidth="1"/>
    <col min="15894" max="15894" width="9" style="1" customWidth="1"/>
    <col min="15895" max="15897" width="4.5703125" style="1" customWidth="1"/>
    <col min="15898" max="15898" width="7.140625" style="1" customWidth="1"/>
    <col min="15899" max="15899" width="8.5703125" style="1" customWidth="1"/>
    <col min="15900" max="15903" width="4.5703125" style="1" customWidth="1"/>
    <col min="15904" max="15905" width="11.5703125" style="1"/>
    <col min="15906" max="15906" width="7.140625" style="1" customWidth="1"/>
    <col min="15907" max="15907" width="7.42578125" style="1" customWidth="1"/>
    <col min="15908" max="15908" width="6.5703125" style="1" customWidth="1"/>
    <col min="15909" max="15909" width="8.140625" style="1" customWidth="1"/>
    <col min="15910" max="15910" width="9.140625" style="1" customWidth="1"/>
    <col min="15911" max="15911" width="11.5703125" style="1"/>
    <col min="15912" max="15912" width="4.42578125" style="1" customWidth="1"/>
    <col min="15913" max="15913" width="4.85546875" style="1" customWidth="1"/>
    <col min="15914" max="15914" width="3.5703125" style="1" customWidth="1"/>
    <col min="15915" max="15915" width="4.42578125" style="1" customWidth="1"/>
    <col min="15916" max="16128" width="11.5703125" style="1"/>
    <col min="16129" max="16129" width="1.85546875" style="1" customWidth="1"/>
    <col min="16130" max="16130" width="4.5703125" style="1" customWidth="1"/>
    <col min="16131" max="16131" width="8" style="1" customWidth="1"/>
    <col min="16132" max="16132" width="8.42578125" style="1" customWidth="1"/>
    <col min="16133" max="16135" width="4.5703125" style="1" customWidth="1"/>
    <col min="16136" max="16136" width="7.140625" style="1" customWidth="1"/>
    <col min="16137" max="16137" width="7.42578125" style="1" customWidth="1"/>
    <col min="16138" max="16138" width="7.85546875" style="1" customWidth="1"/>
    <col min="16139" max="16139" width="8.42578125" style="1" customWidth="1"/>
    <col min="16140" max="16140" width="4.5703125" style="1" customWidth="1"/>
    <col min="16141" max="16141" width="7.85546875" style="1" customWidth="1"/>
    <col min="16142" max="16142" width="7.42578125" style="1" customWidth="1"/>
    <col min="16143" max="16143" width="8.140625" style="1" customWidth="1"/>
    <col min="16144" max="16144" width="7.85546875" style="1" customWidth="1"/>
    <col min="16145" max="16145" width="4.5703125" style="1" customWidth="1"/>
    <col min="16146" max="16146" width="6" style="1" customWidth="1"/>
    <col min="16147" max="16147" width="9.140625" style="1" customWidth="1"/>
    <col min="16148" max="16148" width="7" style="1" customWidth="1"/>
    <col min="16149" max="16149" width="8.42578125" style="1" customWidth="1"/>
    <col min="16150" max="16150" width="9" style="1" customWidth="1"/>
    <col min="16151" max="16153" width="4.5703125" style="1" customWidth="1"/>
    <col min="16154" max="16154" width="7.140625" style="1" customWidth="1"/>
    <col min="16155" max="16155" width="8.5703125" style="1" customWidth="1"/>
    <col min="16156" max="16159" width="4.5703125" style="1" customWidth="1"/>
    <col min="16160" max="16161" width="11.5703125" style="1"/>
    <col min="16162" max="16162" width="7.140625" style="1" customWidth="1"/>
    <col min="16163" max="16163" width="7.42578125" style="1" customWidth="1"/>
    <col min="16164" max="16164" width="6.5703125" style="1" customWidth="1"/>
    <col min="16165" max="16165" width="8.140625" style="1" customWidth="1"/>
    <col min="16166" max="16166" width="9.140625" style="1" customWidth="1"/>
    <col min="16167" max="16167" width="11.5703125" style="1"/>
    <col min="16168" max="16168" width="4.42578125" style="1" customWidth="1"/>
    <col min="16169" max="16169" width="4.85546875" style="1" customWidth="1"/>
    <col min="16170" max="16170" width="3.5703125" style="1" customWidth="1"/>
    <col min="16171" max="16171" width="4.42578125" style="1" customWidth="1"/>
    <col min="16172" max="16384" width="11.5703125" style="1"/>
  </cols>
  <sheetData>
    <row r="1" spans="3:23" ht="15.75" thickBot="1"/>
    <row r="2" spans="3:23">
      <c r="C2" s="4" t="s">
        <v>0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3:23" ht="28.7" customHeight="1" thickBot="1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3:23" ht="27" customHeight="1">
      <c r="C4" s="10" t="s">
        <v>1</v>
      </c>
      <c r="D4" s="11"/>
      <c r="E4" s="11"/>
      <c r="F4" s="11"/>
      <c r="G4" s="11"/>
      <c r="H4" s="11"/>
      <c r="I4" s="11"/>
      <c r="J4" s="11"/>
      <c r="K4" s="12">
        <v>1445</v>
      </c>
      <c r="L4" s="13">
        <f>+'R19 at2023'!L24:P24</f>
        <v>10000000</v>
      </c>
      <c r="M4" s="13"/>
      <c r="N4" s="13"/>
      <c r="O4" s="13"/>
      <c r="P4" s="13"/>
      <c r="Q4" s="14" t="s">
        <v>2</v>
      </c>
      <c r="S4" s="3" t="s">
        <v>3</v>
      </c>
      <c r="V4" s="3"/>
      <c r="W4" s="3"/>
    </row>
    <row r="5" spans="3:23" ht="27" customHeight="1">
      <c r="C5" s="15" t="s">
        <v>4</v>
      </c>
      <c r="D5" s="16"/>
      <c r="E5" s="16"/>
      <c r="F5" s="16"/>
      <c r="G5" s="16"/>
      <c r="H5" s="16"/>
      <c r="I5" s="16"/>
      <c r="J5" s="16"/>
      <c r="K5" s="17">
        <v>1446</v>
      </c>
      <c r="L5" s="18"/>
      <c r="M5" s="18"/>
      <c r="N5" s="18"/>
      <c r="O5" s="18"/>
      <c r="P5" s="18"/>
      <c r="Q5" s="19" t="s">
        <v>5</v>
      </c>
      <c r="S5" s="3" t="s">
        <v>3</v>
      </c>
      <c r="V5" s="3"/>
    </row>
    <row r="6" spans="3:23" ht="27" customHeight="1">
      <c r="C6" s="15" t="s">
        <v>6</v>
      </c>
      <c r="D6" s="16"/>
      <c r="E6" s="16"/>
      <c r="F6" s="16"/>
      <c r="G6" s="16"/>
      <c r="H6" s="16"/>
      <c r="I6" s="16"/>
      <c r="J6" s="16"/>
      <c r="K6" s="17">
        <v>1374</v>
      </c>
      <c r="L6" s="18"/>
      <c r="M6" s="18"/>
      <c r="N6" s="18"/>
      <c r="O6" s="18"/>
      <c r="P6" s="18"/>
      <c r="Q6" s="20" t="s">
        <v>2</v>
      </c>
      <c r="S6" s="3" t="s">
        <v>7</v>
      </c>
    </row>
    <row r="7" spans="3:23" ht="27" customHeight="1">
      <c r="C7" s="21" t="s">
        <v>8</v>
      </c>
      <c r="D7" s="22"/>
      <c r="E7" s="22"/>
      <c r="F7" s="22"/>
      <c r="G7" s="22"/>
      <c r="H7" s="22"/>
      <c r="I7" s="22"/>
      <c r="J7" s="22"/>
      <c r="K7" s="23">
        <v>1375</v>
      </c>
      <c r="L7" s="24">
        <v>40000000</v>
      </c>
      <c r="M7" s="24"/>
      <c r="N7" s="24"/>
      <c r="O7" s="24"/>
      <c r="P7" s="24"/>
      <c r="Q7" s="25" t="s">
        <v>2</v>
      </c>
    </row>
    <row r="8" spans="3:23" ht="27" customHeight="1">
      <c r="C8" s="26" t="s">
        <v>9</v>
      </c>
      <c r="D8" s="27"/>
      <c r="E8" s="27"/>
      <c r="F8" s="27"/>
      <c r="G8" s="27"/>
      <c r="H8" s="27"/>
      <c r="I8" s="27"/>
      <c r="J8" s="28"/>
      <c r="K8" s="17">
        <v>1376</v>
      </c>
      <c r="L8" s="29"/>
      <c r="M8" s="29"/>
      <c r="N8" s="29"/>
      <c r="O8" s="29"/>
      <c r="P8" s="29"/>
      <c r="Q8" s="30" t="s">
        <v>5</v>
      </c>
    </row>
    <row r="9" spans="3:23" ht="27" customHeight="1">
      <c r="C9" s="31" t="s">
        <v>10</v>
      </c>
      <c r="D9" s="32"/>
      <c r="E9" s="32"/>
      <c r="F9" s="32"/>
      <c r="G9" s="32"/>
      <c r="H9" s="32"/>
      <c r="I9" s="32"/>
      <c r="J9" s="33"/>
      <c r="K9" s="23">
        <v>1705</v>
      </c>
      <c r="L9" s="24"/>
      <c r="M9" s="24"/>
      <c r="N9" s="24"/>
      <c r="O9" s="24"/>
      <c r="P9" s="24"/>
      <c r="Q9" s="25" t="s">
        <v>2</v>
      </c>
      <c r="S9" s="3" t="s">
        <v>11</v>
      </c>
      <c r="U9" s="1" t="s">
        <v>12</v>
      </c>
      <c r="V9" s="34">
        <f>+L9</f>
        <v>0</v>
      </c>
    </row>
    <row r="10" spans="3:23" ht="27" customHeight="1">
      <c r="C10" s="26" t="s">
        <v>13</v>
      </c>
      <c r="D10" s="27"/>
      <c r="E10" s="27"/>
      <c r="F10" s="27"/>
      <c r="G10" s="27"/>
      <c r="H10" s="27"/>
      <c r="I10" s="27"/>
      <c r="J10" s="28"/>
      <c r="K10" s="17">
        <v>1706</v>
      </c>
      <c r="L10" s="29"/>
      <c r="M10" s="29"/>
      <c r="N10" s="29"/>
      <c r="O10" s="29"/>
      <c r="P10" s="29"/>
      <c r="Q10" s="30" t="s">
        <v>5</v>
      </c>
      <c r="S10" s="3" t="s">
        <v>14</v>
      </c>
    </row>
    <row r="11" spans="3:23" ht="27" customHeight="1">
      <c r="C11" s="15" t="s">
        <v>15</v>
      </c>
      <c r="D11" s="16"/>
      <c r="E11" s="16"/>
      <c r="F11" s="16"/>
      <c r="G11" s="16"/>
      <c r="H11" s="16"/>
      <c r="I11" s="16"/>
      <c r="J11" s="16"/>
      <c r="K11" s="17">
        <v>1707</v>
      </c>
      <c r="L11" s="18"/>
      <c r="M11" s="18"/>
      <c r="N11" s="18"/>
      <c r="O11" s="18"/>
      <c r="P11" s="18"/>
      <c r="Q11" s="20" t="s">
        <v>2</v>
      </c>
      <c r="S11" s="3" t="s">
        <v>16</v>
      </c>
    </row>
    <row r="12" spans="3:23" ht="27" customHeight="1">
      <c r="C12" s="35" t="s">
        <v>17</v>
      </c>
      <c r="D12" s="36"/>
      <c r="E12" s="36"/>
      <c r="F12" s="36"/>
      <c r="G12" s="36"/>
      <c r="H12" s="36"/>
      <c r="I12" s="36"/>
      <c r="J12" s="36"/>
      <c r="K12" s="37">
        <v>1377</v>
      </c>
      <c r="L12" s="38"/>
      <c r="M12" s="38"/>
      <c r="N12" s="38"/>
      <c r="O12" s="38"/>
      <c r="P12" s="38"/>
      <c r="Q12" s="39" t="s">
        <v>2</v>
      </c>
    </row>
    <row r="13" spans="3:23" ht="27" customHeight="1">
      <c r="C13" s="40" t="s">
        <v>18</v>
      </c>
      <c r="D13" s="41"/>
      <c r="E13" s="41"/>
      <c r="F13" s="41"/>
      <c r="G13" s="41"/>
      <c r="H13" s="41"/>
      <c r="I13" s="41"/>
      <c r="J13" s="42"/>
      <c r="K13" s="37">
        <v>1378</v>
      </c>
      <c r="L13" s="38"/>
      <c r="M13" s="38"/>
      <c r="N13" s="38"/>
      <c r="O13" s="38"/>
      <c r="P13" s="38"/>
      <c r="Q13" s="43" t="s">
        <v>5</v>
      </c>
    </row>
    <row r="14" spans="3:23" ht="27" customHeight="1">
      <c r="C14" s="40" t="s">
        <v>19</v>
      </c>
      <c r="D14" s="41"/>
      <c r="E14" s="41"/>
      <c r="F14" s="41"/>
      <c r="G14" s="41"/>
      <c r="H14" s="41"/>
      <c r="I14" s="41"/>
      <c r="J14" s="42"/>
      <c r="K14" s="37">
        <v>1726</v>
      </c>
      <c r="L14" s="38"/>
      <c r="M14" s="38"/>
      <c r="N14" s="38"/>
      <c r="O14" s="38"/>
      <c r="P14" s="38"/>
      <c r="Q14" s="39" t="s">
        <v>2</v>
      </c>
    </row>
    <row r="15" spans="3:23" ht="27" customHeight="1">
      <c r="C15" s="35" t="s">
        <v>20</v>
      </c>
      <c r="D15" s="36"/>
      <c r="E15" s="36"/>
      <c r="F15" s="36"/>
      <c r="G15" s="36"/>
      <c r="H15" s="36"/>
      <c r="I15" s="36"/>
      <c r="J15" s="36"/>
      <c r="K15" s="37">
        <v>1591</v>
      </c>
      <c r="L15" s="38"/>
      <c r="M15" s="38"/>
      <c r="N15" s="38"/>
      <c r="O15" s="38"/>
      <c r="P15" s="38"/>
      <c r="Q15" s="43" t="s">
        <v>5</v>
      </c>
    </row>
    <row r="16" spans="3:23" ht="27" customHeight="1">
      <c r="C16" s="35" t="s">
        <v>21</v>
      </c>
      <c r="D16" s="36"/>
      <c r="E16" s="36"/>
      <c r="F16" s="36"/>
      <c r="G16" s="36"/>
      <c r="H16" s="36"/>
      <c r="I16" s="36"/>
      <c r="J16" s="44"/>
      <c r="K16" s="37">
        <v>1479</v>
      </c>
      <c r="L16" s="45"/>
      <c r="M16" s="45"/>
      <c r="N16" s="45"/>
      <c r="O16" s="45"/>
      <c r="P16" s="45"/>
      <c r="Q16" s="43" t="s">
        <v>5</v>
      </c>
    </row>
    <row r="17" spans="3:29" ht="27" customHeight="1">
      <c r="C17" s="35" t="s">
        <v>22</v>
      </c>
      <c r="D17" s="36"/>
      <c r="E17" s="36"/>
      <c r="F17" s="36"/>
      <c r="G17" s="36"/>
      <c r="H17" s="36"/>
      <c r="I17" s="36"/>
      <c r="J17" s="36"/>
      <c r="K17" s="37">
        <v>1708</v>
      </c>
      <c r="L17" s="38"/>
      <c r="M17" s="38"/>
      <c r="N17" s="38"/>
      <c r="O17" s="38"/>
      <c r="P17" s="38"/>
      <c r="Q17" s="43" t="s">
        <v>5</v>
      </c>
    </row>
    <row r="18" spans="3:29" ht="27" customHeight="1">
      <c r="C18" s="35" t="s">
        <v>23</v>
      </c>
      <c r="D18" s="36"/>
      <c r="E18" s="36"/>
      <c r="F18" s="36"/>
      <c r="G18" s="36"/>
      <c r="H18" s="36"/>
      <c r="I18" s="36"/>
      <c r="J18" s="36"/>
      <c r="K18" s="37">
        <v>1709</v>
      </c>
      <c r="L18" s="38"/>
      <c r="M18" s="38"/>
      <c r="N18" s="38"/>
      <c r="O18" s="38"/>
      <c r="P18" s="38"/>
      <c r="Q18" s="43" t="s">
        <v>5</v>
      </c>
    </row>
    <row r="19" spans="3:29" ht="27" customHeight="1">
      <c r="C19" s="40" t="s">
        <v>24</v>
      </c>
      <c r="D19" s="41"/>
      <c r="E19" s="41"/>
      <c r="F19" s="41"/>
      <c r="G19" s="41"/>
      <c r="H19" s="41"/>
      <c r="I19" s="41"/>
      <c r="J19" s="42"/>
      <c r="K19" s="37">
        <v>1379</v>
      </c>
      <c r="L19" s="38"/>
      <c r="M19" s="38"/>
      <c r="N19" s="38"/>
      <c r="O19" s="38"/>
      <c r="P19" s="38"/>
      <c r="Q19" s="43" t="s">
        <v>5</v>
      </c>
    </row>
    <row r="20" spans="3:29" ht="27" customHeight="1">
      <c r="C20" s="46" t="s">
        <v>25</v>
      </c>
      <c r="D20" s="47"/>
      <c r="E20" s="47"/>
      <c r="F20" s="47"/>
      <c r="G20" s="47"/>
      <c r="H20" s="47"/>
      <c r="I20" s="47"/>
      <c r="J20" s="47"/>
      <c r="K20" s="37">
        <v>1710</v>
      </c>
      <c r="L20" s="38">
        <f>+AF37</f>
        <v>0</v>
      </c>
      <c r="M20" s="38"/>
      <c r="N20" s="38"/>
      <c r="O20" s="38"/>
      <c r="P20" s="38"/>
      <c r="Q20" s="39" t="s">
        <v>2</v>
      </c>
    </row>
    <row r="21" spans="3:29" ht="27" customHeight="1">
      <c r="C21" s="40" t="s">
        <v>26</v>
      </c>
      <c r="D21" s="41"/>
      <c r="E21" s="41"/>
      <c r="F21" s="41"/>
      <c r="G21" s="41"/>
      <c r="H21" s="41"/>
      <c r="I21" s="41"/>
      <c r="J21" s="42"/>
      <c r="K21" s="37">
        <v>1711</v>
      </c>
      <c r="L21" s="38"/>
      <c r="M21" s="38"/>
      <c r="N21" s="38"/>
      <c r="O21" s="38"/>
      <c r="P21" s="38"/>
      <c r="Q21" s="39" t="s">
        <v>2</v>
      </c>
    </row>
    <row r="22" spans="3:29" ht="27" customHeight="1">
      <c r="C22" s="48" t="s">
        <v>27</v>
      </c>
      <c r="D22" s="47"/>
      <c r="E22" s="47"/>
      <c r="F22" s="47"/>
      <c r="G22" s="47"/>
      <c r="H22" s="47"/>
      <c r="I22" s="47"/>
      <c r="J22" s="47"/>
      <c r="K22" s="37">
        <v>1380</v>
      </c>
      <c r="L22" s="38"/>
      <c r="M22" s="38"/>
      <c r="N22" s="38"/>
      <c r="O22" s="38"/>
      <c r="P22" s="38"/>
      <c r="Q22" s="39" t="s">
        <v>2</v>
      </c>
    </row>
    <row r="23" spans="3:29" ht="27" customHeight="1" thickBot="1">
      <c r="C23" s="49" t="s">
        <v>28</v>
      </c>
      <c r="D23" s="50"/>
      <c r="E23" s="50"/>
      <c r="F23" s="50"/>
      <c r="G23" s="50"/>
      <c r="H23" s="50"/>
      <c r="I23" s="50"/>
      <c r="J23" s="50"/>
      <c r="K23" s="51">
        <v>1381</v>
      </c>
      <c r="L23" s="52"/>
      <c r="M23" s="52"/>
      <c r="N23" s="52"/>
      <c r="O23" s="52"/>
      <c r="P23" s="52"/>
      <c r="Q23" s="53" t="s">
        <v>5</v>
      </c>
    </row>
    <row r="24" spans="3:29" ht="27" customHeight="1" thickBot="1">
      <c r="C24" s="54" t="s">
        <v>29</v>
      </c>
      <c r="D24" s="55"/>
      <c r="E24" s="55"/>
      <c r="F24" s="55"/>
      <c r="G24" s="55"/>
      <c r="H24" s="55"/>
      <c r="I24" s="55"/>
      <c r="J24" s="56"/>
      <c r="K24" s="57">
        <v>1545</v>
      </c>
      <c r="L24" s="58">
        <f>+L7+L4</f>
        <v>50000000</v>
      </c>
      <c r="M24" s="58"/>
      <c r="N24" s="58"/>
      <c r="O24" s="58"/>
      <c r="P24" s="58"/>
      <c r="Q24" s="59" t="s">
        <v>30</v>
      </c>
      <c r="V24" s="34">
        <f>+L24</f>
        <v>50000000</v>
      </c>
      <c r="AA24" s="1" t="s">
        <v>31</v>
      </c>
    </row>
    <row r="25" spans="3:29" ht="27" customHeight="1" thickBot="1">
      <c r="C25" s="54" t="s">
        <v>32</v>
      </c>
      <c r="D25" s="55"/>
      <c r="E25" s="55"/>
      <c r="F25" s="55"/>
      <c r="G25" s="55"/>
      <c r="H25" s="55"/>
      <c r="I25" s="55"/>
      <c r="J25" s="56"/>
      <c r="K25" s="57">
        <v>1546</v>
      </c>
      <c r="L25" s="58"/>
      <c r="M25" s="58"/>
      <c r="N25" s="58"/>
      <c r="O25" s="58"/>
      <c r="P25" s="58"/>
      <c r="Q25" s="59" t="s">
        <v>30</v>
      </c>
      <c r="V25" s="34">
        <f>+L25</f>
        <v>0</v>
      </c>
      <c r="AA25" s="1">
        <v>2022</v>
      </c>
      <c r="AC25" s="1">
        <v>140000000</v>
      </c>
    </row>
    <row r="26" spans="3:29">
      <c r="AA26" s="1">
        <v>2021</v>
      </c>
    </row>
    <row r="27" spans="3:29">
      <c r="AA27" s="1">
        <v>2019</v>
      </c>
    </row>
    <row r="28" spans="3:29">
      <c r="AC28" s="1">
        <f>SUM(AC25:AC27)</f>
        <v>140000000</v>
      </c>
    </row>
    <row r="29" spans="3:29">
      <c r="AC29" s="1">
        <f>+AC28/3</f>
        <v>46666666.666666664</v>
      </c>
    </row>
    <row r="32" spans="3:29">
      <c r="AB32" s="1" t="s">
        <v>33</v>
      </c>
    </row>
    <row r="34" spans="28:35">
      <c r="AB34" s="1" t="s">
        <v>34</v>
      </c>
      <c r="AF34" s="1">
        <v>41300000</v>
      </c>
      <c r="AI34" s="1">
        <f>+N21</f>
        <v>0</v>
      </c>
    </row>
    <row r="35" spans="28:35">
      <c r="AB35" s="1" t="s">
        <v>35</v>
      </c>
      <c r="AF35" s="60">
        <f>-'[1]retiros  at2023'!H20</f>
        <v>-66000000</v>
      </c>
    </row>
    <row r="36" spans="28:35">
      <c r="AB36" s="1" t="s">
        <v>36</v>
      </c>
      <c r="AI36" s="1">
        <f>+AI34+AI35</f>
        <v>0</v>
      </c>
    </row>
    <row r="37" spans="28:35">
      <c r="AB37" s="1" t="s">
        <v>37</v>
      </c>
      <c r="AF37" s="1">
        <f>+AF36/2</f>
        <v>0</v>
      </c>
      <c r="AI37" s="1">
        <f>+AI36/2</f>
        <v>0</v>
      </c>
    </row>
    <row r="38" spans="28:35">
      <c r="AB38" s="1" t="s">
        <v>38</v>
      </c>
      <c r="AF38" s="1">
        <f>+AF34-AF37</f>
        <v>41300000</v>
      </c>
    </row>
  </sheetData>
  <mergeCells count="37">
    <mergeCell ref="L23:P23"/>
    <mergeCell ref="C24:J24"/>
    <mergeCell ref="L24:P24"/>
    <mergeCell ref="C25:J25"/>
    <mergeCell ref="L25:P25"/>
    <mergeCell ref="C19:J19"/>
    <mergeCell ref="L19:P19"/>
    <mergeCell ref="L20:P20"/>
    <mergeCell ref="C21:J21"/>
    <mergeCell ref="L21:P21"/>
    <mergeCell ref="L22:P22"/>
    <mergeCell ref="C16:J16"/>
    <mergeCell ref="L16:P16"/>
    <mergeCell ref="C17:J17"/>
    <mergeCell ref="L17:P17"/>
    <mergeCell ref="C18:J18"/>
    <mergeCell ref="L18:P18"/>
    <mergeCell ref="C13:J13"/>
    <mergeCell ref="L13:P13"/>
    <mergeCell ref="C14:J14"/>
    <mergeCell ref="L14:P14"/>
    <mergeCell ref="C15:J15"/>
    <mergeCell ref="L15:P15"/>
    <mergeCell ref="C9:J9"/>
    <mergeCell ref="L9:P9"/>
    <mergeCell ref="C10:J10"/>
    <mergeCell ref="L10:P10"/>
    <mergeCell ref="L11:P11"/>
    <mergeCell ref="C12:J12"/>
    <mergeCell ref="L12:P12"/>
    <mergeCell ref="C2:Q3"/>
    <mergeCell ref="L4:P4"/>
    <mergeCell ref="L5:P5"/>
    <mergeCell ref="L6:P6"/>
    <mergeCell ref="L7:P7"/>
    <mergeCell ref="C8:J8"/>
    <mergeCell ref="L8:P8"/>
  </mergeCells>
  <hyperlinks>
    <hyperlink ref="C2:Q3" location="'Indice F22'!A1" display="'Indice F22'!A1"/>
  </hyperlinks>
  <pageMargins left="0.79" right="0.23622047244094491" top="0.74803149606299213" bottom="0.74803149606299213" header="0.31496062992125984" footer="0.31496062992125984"/>
  <pageSetup scale="85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C1:U13"/>
  <sheetViews>
    <sheetView showGridLines="0" tabSelected="1" zoomScaleNormal="100" workbookViewId="0">
      <selection activeCell="L11" sqref="L11:P11"/>
    </sheetView>
  </sheetViews>
  <sheetFormatPr baseColWidth="10" defaultRowHeight="14.25"/>
  <cols>
    <col min="1" max="1" width="1.85546875" style="1" customWidth="1"/>
    <col min="2" max="2" width="4.5703125" style="1" customWidth="1"/>
    <col min="3" max="3" width="8" style="1" customWidth="1"/>
    <col min="4" max="4" width="8.42578125" style="1" customWidth="1"/>
    <col min="5" max="7" width="4.5703125" style="1" customWidth="1"/>
    <col min="8" max="8" width="7.140625" style="1" customWidth="1"/>
    <col min="9" max="9" width="7.42578125" style="1" customWidth="1"/>
    <col min="10" max="10" width="7.85546875" style="1" customWidth="1"/>
    <col min="11" max="11" width="8.42578125" style="1" customWidth="1"/>
    <col min="12" max="12" width="4.5703125" style="1" customWidth="1"/>
    <col min="13" max="13" width="7.85546875" style="1" customWidth="1"/>
    <col min="14" max="14" width="7.42578125" style="1" customWidth="1"/>
    <col min="15" max="15" width="8.140625" style="1" customWidth="1"/>
    <col min="16" max="16" width="7.85546875" style="1" customWidth="1"/>
    <col min="17" max="17" width="4.5703125" style="1" customWidth="1"/>
    <col min="18" max="18" width="4.85546875" style="1" customWidth="1"/>
    <col min="19" max="19" width="9.140625" style="1" customWidth="1"/>
    <col min="20" max="20" width="7" style="1" customWidth="1"/>
    <col min="21" max="21" width="25.85546875" style="1" customWidth="1"/>
    <col min="22" max="22" width="9" style="1" customWidth="1"/>
    <col min="23" max="25" width="4.5703125" style="1" customWidth="1"/>
    <col min="26" max="26" width="7.140625" style="1" customWidth="1"/>
    <col min="27" max="27" width="8.5703125" style="1" customWidth="1"/>
    <col min="28" max="31" width="4.5703125" style="1" customWidth="1"/>
    <col min="32" max="33" width="11.42578125" style="1"/>
    <col min="34" max="34" width="7.140625" style="1" customWidth="1"/>
    <col min="35" max="35" width="7.42578125" style="1" customWidth="1"/>
    <col min="36" max="36" width="6.5703125" style="1" customWidth="1"/>
    <col min="37" max="37" width="8.140625" style="1" customWidth="1"/>
    <col min="38" max="38" width="9.140625" style="1" customWidth="1"/>
    <col min="39" max="39" width="11.42578125" style="1"/>
    <col min="40" max="40" width="4.42578125" style="1" customWidth="1"/>
    <col min="41" max="41" width="4.85546875" style="1" customWidth="1"/>
    <col min="42" max="42" width="3.5703125" style="1" customWidth="1"/>
    <col min="43" max="43" width="4.42578125" style="1" customWidth="1"/>
    <col min="44" max="256" width="11.42578125" style="1"/>
    <col min="257" max="257" width="1.85546875" style="1" customWidth="1"/>
    <col min="258" max="258" width="4.5703125" style="1" customWidth="1"/>
    <col min="259" max="259" width="8" style="1" customWidth="1"/>
    <col min="260" max="260" width="8.42578125" style="1" customWidth="1"/>
    <col min="261" max="263" width="4.5703125" style="1" customWidth="1"/>
    <col min="264" max="264" width="7.140625" style="1" customWidth="1"/>
    <col min="265" max="265" width="7.42578125" style="1" customWidth="1"/>
    <col min="266" max="266" width="7.85546875" style="1" customWidth="1"/>
    <col min="267" max="267" width="8.42578125" style="1" customWidth="1"/>
    <col min="268" max="268" width="4.5703125" style="1" customWidth="1"/>
    <col min="269" max="269" width="7.85546875" style="1" customWidth="1"/>
    <col min="270" max="270" width="7.42578125" style="1" customWidth="1"/>
    <col min="271" max="271" width="8.140625" style="1" customWidth="1"/>
    <col min="272" max="272" width="7.85546875" style="1" customWidth="1"/>
    <col min="273" max="273" width="4.5703125" style="1" customWidth="1"/>
    <col min="274" max="274" width="4.85546875" style="1" customWidth="1"/>
    <col min="275" max="275" width="9.140625" style="1" customWidth="1"/>
    <col min="276" max="276" width="7" style="1" customWidth="1"/>
    <col min="277" max="277" width="8.42578125" style="1" customWidth="1"/>
    <col min="278" max="278" width="9" style="1" customWidth="1"/>
    <col min="279" max="281" width="4.5703125" style="1" customWidth="1"/>
    <col min="282" max="282" width="7.140625" style="1" customWidth="1"/>
    <col min="283" max="283" width="8.5703125" style="1" customWidth="1"/>
    <col min="284" max="287" width="4.5703125" style="1" customWidth="1"/>
    <col min="288" max="289" width="11.42578125" style="1"/>
    <col min="290" max="290" width="7.140625" style="1" customWidth="1"/>
    <col min="291" max="291" width="7.42578125" style="1" customWidth="1"/>
    <col min="292" max="292" width="6.5703125" style="1" customWidth="1"/>
    <col min="293" max="293" width="8.140625" style="1" customWidth="1"/>
    <col min="294" max="294" width="9.140625" style="1" customWidth="1"/>
    <col min="295" max="295" width="11.42578125" style="1"/>
    <col min="296" max="296" width="4.42578125" style="1" customWidth="1"/>
    <col min="297" max="297" width="4.85546875" style="1" customWidth="1"/>
    <col min="298" max="298" width="3.5703125" style="1" customWidth="1"/>
    <col min="299" max="299" width="4.42578125" style="1" customWidth="1"/>
    <col min="300" max="512" width="11.42578125" style="1"/>
    <col min="513" max="513" width="1.85546875" style="1" customWidth="1"/>
    <col min="514" max="514" width="4.5703125" style="1" customWidth="1"/>
    <col min="515" max="515" width="8" style="1" customWidth="1"/>
    <col min="516" max="516" width="8.42578125" style="1" customWidth="1"/>
    <col min="517" max="519" width="4.5703125" style="1" customWidth="1"/>
    <col min="520" max="520" width="7.140625" style="1" customWidth="1"/>
    <col min="521" max="521" width="7.42578125" style="1" customWidth="1"/>
    <col min="522" max="522" width="7.85546875" style="1" customWidth="1"/>
    <col min="523" max="523" width="8.42578125" style="1" customWidth="1"/>
    <col min="524" max="524" width="4.5703125" style="1" customWidth="1"/>
    <col min="525" max="525" width="7.85546875" style="1" customWidth="1"/>
    <col min="526" max="526" width="7.42578125" style="1" customWidth="1"/>
    <col min="527" max="527" width="8.140625" style="1" customWidth="1"/>
    <col min="528" max="528" width="7.85546875" style="1" customWidth="1"/>
    <col min="529" max="529" width="4.5703125" style="1" customWidth="1"/>
    <col min="530" max="530" width="4.85546875" style="1" customWidth="1"/>
    <col min="531" max="531" width="9.140625" style="1" customWidth="1"/>
    <col min="532" max="532" width="7" style="1" customWidth="1"/>
    <col min="533" max="533" width="8.42578125" style="1" customWidth="1"/>
    <col min="534" max="534" width="9" style="1" customWidth="1"/>
    <col min="535" max="537" width="4.5703125" style="1" customWidth="1"/>
    <col min="538" max="538" width="7.140625" style="1" customWidth="1"/>
    <col min="539" max="539" width="8.5703125" style="1" customWidth="1"/>
    <col min="540" max="543" width="4.5703125" style="1" customWidth="1"/>
    <col min="544" max="545" width="11.42578125" style="1"/>
    <col min="546" max="546" width="7.140625" style="1" customWidth="1"/>
    <col min="547" max="547" width="7.42578125" style="1" customWidth="1"/>
    <col min="548" max="548" width="6.5703125" style="1" customWidth="1"/>
    <col min="549" max="549" width="8.140625" style="1" customWidth="1"/>
    <col min="550" max="550" width="9.140625" style="1" customWidth="1"/>
    <col min="551" max="551" width="11.42578125" style="1"/>
    <col min="552" max="552" width="4.42578125" style="1" customWidth="1"/>
    <col min="553" max="553" width="4.85546875" style="1" customWidth="1"/>
    <col min="554" max="554" width="3.5703125" style="1" customWidth="1"/>
    <col min="555" max="555" width="4.42578125" style="1" customWidth="1"/>
    <col min="556" max="768" width="11.42578125" style="1"/>
    <col min="769" max="769" width="1.85546875" style="1" customWidth="1"/>
    <col min="770" max="770" width="4.5703125" style="1" customWidth="1"/>
    <col min="771" max="771" width="8" style="1" customWidth="1"/>
    <col min="772" max="772" width="8.42578125" style="1" customWidth="1"/>
    <col min="773" max="775" width="4.5703125" style="1" customWidth="1"/>
    <col min="776" max="776" width="7.140625" style="1" customWidth="1"/>
    <col min="777" max="777" width="7.42578125" style="1" customWidth="1"/>
    <col min="778" max="778" width="7.85546875" style="1" customWidth="1"/>
    <col min="779" max="779" width="8.42578125" style="1" customWidth="1"/>
    <col min="780" max="780" width="4.5703125" style="1" customWidth="1"/>
    <col min="781" max="781" width="7.85546875" style="1" customWidth="1"/>
    <col min="782" max="782" width="7.42578125" style="1" customWidth="1"/>
    <col min="783" max="783" width="8.140625" style="1" customWidth="1"/>
    <col min="784" max="784" width="7.85546875" style="1" customWidth="1"/>
    <col min="785" max="785" width="4.5703125" style="1" customWidth="1"/>
    <col min="786" max="786" width="4.85546875" style="1" customWidth="1"/>
    <col min="787" max="787" width="9.140625" style="1" customWidth="1"/>
    <col min="788" max="788" width="7" style="1" customWidth="1"/>
    <col min="789" max="789" width="8.42578125" style="1" customWidth="1"/>
    <col min="790" max="790" width="9" style="1" customWidth="1"/>
    <col min="791" max="793" width="4.5703125" style="1" customWidth="1"/>
    <col min="794" max="794" width="7.140625" style="1" customWidth="1"/>
    <col min="795" max="795" width="8.5703125" style="1" customWidth="1"/>
    <col min="796" max="799" width="4.5703125" style="1" customWidth="1"/>
    <col min="800" max="801" width="11.42578125" style="1"/>
    <col min="802" max="802" width="7.140625" style="1" customWidth="1"/>
    <col min="803" max="803" width="7.42578125" style="1" customWidth="1"/>
    <col min="804" max="804" width="6.5703125" style="1" customWidth="1"/>
    <col min="805" max="805" width="8.140625" style="1" customWidth="1"/>
    <col min="806" max="806" width="9.140625" style="1" customWidth="1"/>
    <col min="807" max="807" width="11.42578125" style="1"/>
    <col min="808" max="808" width="4.42578125" style="1" customWidth="1"/>
    <col min="809" max="809" width="4.85546875" style="1" customWidth="1"/>
    <col min="810" max="810" width="3.5703125" style="1" customWidth="1"/>
    <col min="811" max="811" width="4.42578125" style="1" customWidth="1"/>
    <col min="812" max="1024" width="11.42578125" style="1"/>
    <col min="1025" max="1025" width="1.85546875" style="1" customWidth="1"/>
    <col min="1026" max="1026" width="4.5703125" style="1" customWidth="1"/>
    <col min="1027" max="1027" width="8" style="1" customWidth="1"/>
    <col min="1028" max="1028" width="8.42578125" style="1" customWidth="1"/>
    <col min="1029" max="1031" width="4.5703125" style="1" customWidth="1"/>
    <col min="1032" max="1032" width="7.140625" style="1" customWidth="1"/>
    <col min="1033" max="1033" width="7.42578125" style="1" customWidth="1"/>
    <col min="1034" max="1034" width="7.85546875" style="1" customWidth="1"/>
    <col min="1035" max="1035" width="8.42578125" style="1" customWidth="1"/>
    <col min="1036" max="1036" width="4.5703125" style="1" customWidth="1"/>
    <col min="1037" max="1037" width="7.85546875" style="1" customWidth="1"/>
    <col min="1038" max="1038" width="7.42578125" style="1" customWidth="1"/>
    <col min="1039" max="1039" width="8.140625" style="1" customWidth="1"/>
    <col min="1040" max="1040" width="7.85546875" style="1" customWidth="1"/>
    <col min="1041" max="1041" width="4.5703125" style="1" customWidth="1"/>
    <col min="1042" max="1042" width="4.85546875" style="1" customWidth="1"/>
    <col min="1043" max="1043" width="9.140625" style="1" customWidth="1"/>
    <col min="1044" max="1044" width="7" style="1" customWidth="1"/>
    <col min="1045" max="1045" width="8.42578125" style="1" customWidth="1"/>
    <col min="1046" max="1046" width="9" style="1" customWidth="1"/>
    <col min="1047" max="1049" width="4.5703125" style="1" customWidth="1"/>
    <col min="1050" max="1050" width="7.140625" style="1" customWidth="1"/>
    <col min="1051" max="1051" width="8.5703125" style="1" customWidth="1"/>
    <col min="1052" max="1055" width="4.5703125" style="1" customWidth="1"/>
    <col min="1056" max="1057" width="11.42578125" style="1"/>
    <col min="1058" max="1058" width="7.140625" style="1" customWidth="1"/>
    <col min="1059" max="1059" width="7.42578125" style="1" customWidth="1"/>
    <col min="1060" max="1060" width="6.5703125" style="1" customWidth="1"/>
    <col min="1061" max="1061" width="8.140625" style="1" customWidth="1"/>
    <col min="1062" max="1062" width="9.140625" style="1" customWidth="1"/>
    <col min="1063" max="1063" width="11.42578125" style="1"/>
    <col min="1064" max="1064" width="4.42578125" style="1" customWidth="1"/>
    <col min="1065" max="1065" width="4.85546875" style="1" customWidth="1"/>
    <col min="1066" max="1066" width="3.5703125" style="1" customWidth="1"/>
    <col min="1067" max="1067" width="4.42578125" style="1" customWidth="1"/>
    <col min="1068" max="1280" width="11.42578125" style="1"/>
    <col min="1281" max="1281" width="1.85546875" style="1" customWidth="1"/>
    <col min="1282" max="1282" width="4.5703125" style="1" customWidth="1"/>
    <col min="1283" max="1283" width="8" style="1" customWidth="1"/>
    <col min="1284" max="1284" width="8.42578125" style="1" customWidth="1"/>
    <col min="1285" max="1287" width="4.5703125" style="1" customWidth="1"/>
    <col min="1288" max="1288" width="7.140625" style="1" customWidth="1"/>
    <col min="1289" max="1289" width="7.42578125" style="1" customWidth="1"/>
    <col min="1290" max="1290" width="7.85546875" style="1" customWidth="1"/>
    <col min="1291" max="1291" width="8.42578125" style="1" customWidth="1"/>
    <col min="1292" max="1292" width="4.5703125" style="1" customWidth="1"/>
    <col min="1293" max="1293" width="7.85546875" style="1" customWidth="1"/>
    <col min="1294" max="1294" width="7.42578125" style="1" customWidth="1"/>
    <col min="1295" max="1295" width="8.140625" style="1" customWidth="1"/>
    <col min="1296" max="1296" width="7.85546875" style="1" customWidth="1"/>
    <col min="1297" max="1297" width="4.5703125" style="1" customWidth="1"/>
    <col min="1298" max="1298" width="4.85546875" style="1" customWidth="1"/>
    <col min="1299" max="1299" width="9.140625" style="1" customWidth="1"/>
    <col min="1300" max="1300" width="7" style="1" customWidth="1"/>
    <col min="1301" max="1301" width="8.42578125" style="1" customWidth="1"/>
    <col min="1302" max="1302" width="9" style="1" customWidth="1"/>
    <col min="1303" max="1305" width="4.5703125" style="1" customWidth="1"/>
    <col min="1306" max="1306" width="7.140625" style="1" customWidth="1"/>
    <col min="1307" max="1307" width="8.5703125" style="1" customWidth="1"/>
    <col min="1308" max="1311" width="4.5703125" style="1" customWidth="1"/>
    <col min="1312" max="1313" width="11.42578125" style="1"/>
    <col min="1314" max="1314" width="7.140625" style="1" customWidth="1"/>
    <col min="1315" max="1315" width="7.42578125" style="1" customWidth="1"/>
    <col min="1316" max="1316" width="6.5703125" style="1" customWidth="1"/>
    <col min="1317" max="1317" width="8.140625" style="1" customWidth="1"/>
    <col min="1318" max="1318" width="9.140625" style="1" customWidth="1"/>
    <col min="1319" max="1319" width="11.42578125" style="1"/>
    <col min="1320" max="1320" width="4.42578125" style="1" customWidth="1"/>
    <col min="1321" max="1321" width="4.85546875" style="1" customWidth="1"/>
    <col min="1322" max="1322" width="3.5703125" style="1" customWidth="1"/>
    <col min="1323" max="1323" width="4.42578125" style="1" customWidth="1"/>
    <col min="1324" max="1536" width="11.42578125" style="1"/>
    <col min="1537" max="1537" width="1.85546875" style="1" customWidth="1"/>
    <col min="1538" max="1538" width="4.5703125" style="1" customWidth="1"/>
    <col min="1539" max="1539" width="8" style="1" customWidth="1"/>
    <col min="1540" max="1540" width="8.42578125" style="1" customWidth="1"/>
    <col min="1541" max="1543" width="4.5703125" style="1" customWidth="1"/>
    <col min="1544" max="1544" width="7.140625" style="1" customWidth="1"/>
    <col min="1545" max="1545" width="7.42578125" style="1" customWidth="1"/>
    <col min="1546" max="1546" width="7.85546875" style="1" customWidth="1"/>
    <col min="1547" max="1547" width="8.42578125" style="1" customWidth="1"/>
    <col min="1548" max="1548" width="4.5703125" style="1" customWidth="1"/>
    <col min="1549" max="1549" width="7.85546875" style="1" customWidth="1"/>
    <col min="1550" max="1550" width="7.42578125" style="1" customWidth="1"/>
    <col min="1551" max="1551" width="8.140625" style="1" customWidth="1"/>
    <col min="1552" max="1552" width="7.85546875" style="1" customWidth="1"/>
    <col min="1553" max="1553" width="4.5703125" style="1" customWidth="1"/>
    <col min="1554" max="1554" width="4.85546875" style="1" customWidth="1"/>
    <col min="1555" max="1555" width="9.140625" style="1" customWidth="1"/>
    <col min="1556" max="1556" width="7" style="1" customWidth="1"/>
    <col min="1557" max="1557" width="8.42578125" style="1" customWidth="1"/>
    <col min="1558" max="1558" width="9" style="1" customWidth="1"/>
    <col min="1559" max="1561" width="4.5703125" style="1" customWidth="1"/>
    <col min="1562" max="1562" width="7.140625" style="1" customWidth="1"/>
    <col min="1563" max="1563" width="8.5703125" style="1" customWidth="1"/>
    <col min="1564" max="1567" width="4.5703125" style="1" customWidth="1"/>
    <col min="1568" max="1569" width="11.42578125" style="1"/>
    <col min="1570" max="1570" width="7.140625" style="1" customWidth="1"/>
    <col min="1571" max="1571" width="7.42578125" style="1" customWidth="1"/>
    <col min="1572" max="1572" width="6.5703125" style="1" customWidth="1"/>
    <col min="1573" max="1573" width="8.140625" style="1" customWidth="1"/>
    <col min="1574" max="1574" width="9.140625" style="1" customWidth="1"/>
    <col min="1575" max="1575" width="11.42578125" style="1"/>
    <col min="1576" max="1576" width="4.42578125" style="1" customWidth="1"/>
    <col min="1577" max="1577" width="4.85546875" style="1" customWidth="1"/>
    <col min="1578" max="1578" width="3.5703125" style="1" customWidth="1"/>
    <col min="1579" max="1579" width="4.42578125" style="1" customWidth="1"/>
    <col min="1580" max="1792" width="11.42578125" style="1"/>
    <col min="1793" max="1793" width="1.85546875" style="1" customWidth="1"/>
    <col min="1794" max="1794" width="4.5703125" style="1" customWidth="1"/>
    <col min="1795" max="1795" width="8" style="1" customWidth="1"/>
    <col min="1796" max="1796" width="8.42578125" style="1" customWidth="1"/>
    <col min="1797" max="1799" width="4.5703125" style="1" customWidth="1"/>
    <col min="1800" max="1800" width="7.140625" style="1" customWidth="1"/>
    <col min="1801" max="1801" width="7.42578125" style="1" customWidth="1"/>
    <col min="1802" max="1802" width="7.85546875" style="1" customWidth="1"/>
    <col min="1803" max="1803" width="8.42578125" style="1" customWidth="1"/>
    <col min="1804" max="1804" width="4.5703125" style="1" customWidth="1"/>
    <col min="1805" max="1805" width="7.85546875" style="1" customWidth="1"/>
    <col min="1806" max="1806" width="7.42578125" style="1" customWidth="1"/>
    <col min="1807" max="1807" width="8.140625" style="1" customWidth="1"/>
    <col min="1808" max="1808" width="7.85546875" style="1" customWidth="1"/>
    <col min="1809" max="1809" width="4.5703125" style="1" customWidth="1"/>
    <col min="1810" max="1810" width="4.85546875" style="1" customWidth="1"/>
    <col min="1811" max="1811" width="9.140625" style="1" customWidth="1"/>
    <col min="1812" max="1812" width="7" style="1" customWidth="1"/>
    <col min="1813" max="1813" width="8.42578125" style="1" customWidth="1"/>
    <col min="1814" max="1814" width="9" style="1" customWidth="1"/>
    <col min="1815" max="1817" width="4.5703125" style="1" customWidth="1"/>
    <col min="1818" max="1818" width="7.140625" style="1" customWidth="1"/>
    <col min="1819" max="1819" width="8.5703125" style="1" customWidth="1"/>
    <col min="1820" max="1823" width="4.5703125" style="1" customWidth="1"/>
    <col min="1824" max="1825" width="11.42578125" style="1"/>
    <col min="1826" max="1826" width="7.140625" style="1" customWidth="1"/>
    <col min="1827" max="1827" width="7.42578125" style="1" customWidth="1"/>
    <col min="1828" max="1828" width="6.5703125" style="1" customWidth="1"/>
    <col min="1829" max="1829" width="8.140625" style="1" customWidth="1"/>
    <col min="1830" max="1830" width="9.140625" style="1" customWidth="1"/>
    <col min="1831" max="1831" width="11.42578125" style="1"/>
    <col min="1832" max="1832" width="4.42578125" style="1" customWidth="1"/>
    <col min="1833" max="1833" width="4.85546875" style="1" customWidth="1"/>
    <col min="1834" max="1834" width="3.5703125" style="1" customWidth="1"/>
    <col min="1835" max="1835" width="4.42578125" style="1" customWidth="1"/>
    <col min="1836" max="2048" width="11.42578125" style="1"/>
    <col min="2049" max="2049" width="1.85546875" style="1" customWidth="1"/>
    <col min="2050" max="2050" width="4.5703125" style="1" customWidth="1"/>
    <col min="2051" max="2051" width="8" style="1" customWidth="1"/>
    <col min="2052" max="2052" width="8.42578125" style="1" customWidth="1"/>
    <col min="2053" max="2055" width="4.5703125" style="1" customWidth="1"/>
    <col min="2056" max="2056" width="7.140625" style="1" customWidth="1"/>
    <col min="2057" max="2057" width="7.42578125" style="1" customWidth="1"/>
    <col min="2058" max="2058" width="7.85546875" style="1" customWidth="1"/>
    <col min="2059" max="2059" width="8.42578125" style="1" customWidth="1"/>
    <col min="2060" max="2060" width="4.5703125" style="1" customWidth="1"/>
    <col min="2061" max="2061" width="7.85546875" style="1" customWidth="1"/>
    <col min="2062" max="2062" width="7.42578125" style="1" customWidth="1"/>
    <col min="2063" max="2063" width="8.140625" style="1" customWidth="1"/>
    <col min="2064" max="2064" width="7.85546875" style="1" customWidth="1"/>
    <col min="2065" max="2065" width="4.5703125" style="1" customWidth="1"/>
    <col min="2066" max="2066" width="4.85546875" style="1" customWidth="1"/>
    <col min="2067" max="2067" width="9.140625" style="1" customWidth="1"/>
    <col min="2068" max="2068" width="7" style="1" customWidth="1"/>
    <col min="2069" max="2069" width="8.42578125" style="1" customWidth="1"/>
    <col min="2070" max="2070" width="9" style="1" customWidth="1"/>
    <col min="2071" max="2073" width="4.5703125" style="1" customWidth="1"/>
    <col min="2074" max="2074" width="7.140625" style="1" customWidth="1"/>
    <col min="2075" max="2075" width="8.5703125" style="1" customWidth="1"/>
    <col min="2076" max="2079" width="4.5703125" style="1" customWidth="1"/>
    <col min="2080" max="2081" width="11.42578125" style="1"/>
    <col min="2082" max="2082" width="7.140625" style="1" customWidth="1"/>
    <col min="2083" max="2083" width="7.42578125" style="1" customWidth="1"/>
    <col min="2084" max="2084" width="6.5703125" style="1" customWidth="1"/>
    <col min="2085" max="2085" width="8.140625" style="1" customWidth="1"/>
    <col min="2086" max="2086" width="9.140625" style="1" customWidth="1"/>
    <col min="2087" max="2087" width="11.42578125" style="1"/>
    <col min="2088" max="2088" width="4.42578125" style="1" customWidth="1"/>
    <col min="2089" max="2089" width="4.85546875" style="1" customWidth="1"/>
    <col min="2090" max="2090" width="3.5703125" style="1" customWidth="1"/>
    <col min="2091" max="2091" width="4.42578125" style="1" customWidth="1"/>
    <col min="2092" max="2304" width="11.42578125" style="1"/>
    <col min="2305" max="2305" width="1.85546875" style="1" customWidth="1"/>
    <col min="2306" max="2306" width="4.5703125" style="1" customWidth="1"/>
    <col min="2307" max="2307" width="8" style="1" customWidth="1"/>
    <col min="2308" max="2308" width="8.42578125" style="1" customWidth="1"/>
    <col min="2309" max="2311" width="4.5703125" style="1" customWidth="1"/>
    <col min="2312" max="2312" width="7.140625" style="1" customWidth="1"/>
    <col min="2313" max="2313" width="7.42578125" style="1" customWidth="1"/>
    <col min="2314" max="2314" width="7.85546875" style="1" customWidth="1"/>
    <col min="2315" max="2315" width="8.42578125" style="1" customWidth="1"/>
    <col min="2316" max="2316" width="4.5703125" style="1" customWidth="1"/>
    <col min="2317" max="2317" width="7.85546875" style="1" customWidth="1"/>
    <col min="2318" max="2318" width="7.42578125" style="1" customWidth="1"/>
    <col min="2319" max="2319" width="8.140625" style="1" customWidth="1"/>
    <col min="2320" max="2320" width="7.85546875" style="1" customWidth="1"/>
    <col min="2321" max="2321" width="4.5703125" style="1" customWidth="1"/>
    <col min="2322" max="2322" width="4.85546875" style="1" customWidth="1"/>
    <col min="2323" max="2323" width="9.140625" style="1" customWidth="1"/>
    <col min="2324" max="2324" width="7" style="1" customWidth="1"/>
    <col min="2325" max="2325" width="8.42578125" style="1" customWidth="1"/>
    <col min="2326" max="2326" width="9" style="1" customWidth="1"/>
    <col min="2327" max="2329" width="4.5703125" style="1" customWidth="1"/>
    <col min="2330" max="2330" width="7.140625" style="1" customWidth="1"/>
    <col min="2331" max="2331" width="8.5703125" style="1" customWidth="1"/>
    <col min="2332" max="2335" width="4.5703125" style="1" customWidth="1"/>
    <col min="2336" max="2337" width="11.42578125" style="1"/>
    <col min="2338" max="2338" width="7.140625" style="1" customWidth="1"/>
    <col min="2339" max="2339" width="7.42578125" style="1" customWidth="1"/>
    <col min="2340" max="2340" width="6.5703125" style="1" customWidth="1"/>
    <col min="2341" max="2341" width="8.140625" style="1" customWidth="1"/>
    <col min="2342" max="2342" width="9.140625" style="1" customWidth="1"/>
    <col min="2343" max="2343" width="11.42578125" style="1"/>
    <col min="2344" max="2344" width="4.42578125" style="1" customWidth="1"/>
    <col min="2345" max="2345" width="4.85546875" style="1" customWidth="1"/>
    <col min="2346" max="2346" width="3.5703125" style="1" customWidth="1"/>
    <col min="2347" max="2347" width="4.42578125" style="1" customWidth="1"/>
    <col min="2348" max="2560" width="11.42578125" style="1"/>
    <col min="2561" max="2561" width="1.85546875" style="1" customWidth="1"/>
    <col min="2562" max="2562" width="4.5703125" style="1" customWidth="1"/>
    <col min="2563" max="2563" width="8" style="1" customWidth="1"/>
    <col min="2564" max="2564" width="8.42578125" style="1" customWidth="1"/>
    <col min="2565" max="2567" width="4.5703125" style="1" customWidth="1"/>
    <col min="2568" max="2568" width="7.140625" style="1" customWidth="1"/>
    <col min="2569" max="2569" width="7.42578125" style="1" customWidth="1"/>
    <col min="2570" max="2570" width="7.85546875" style="1" customWidth="1"/>
    <col min="2571" max="2571" width="8.42578125" style="1" customWidth="1"/>
    <col min="2572" max="2572" width="4.5703125" style="1" customWidth="1"/>
    <col min="2573" max="2573" width="7.85546875" style="1" customWidth="1"/>
    <col min="2574" max="2574" width="7.42578125" style="1" customWidth="1"/>
    <col min="2575" max="2575" width="8.140625" style="1" customWidth="1"/>
    <col min="2576" max="2576" width="7.85546875" style="1" customWidth="1"/>
    <col min="2577" max="2577" width="4.5703125" style="1" customWidth="1"/>
    <col min="2578" max="2578" width="4.85546875" style="1" customWidth="1"/>
    <col min="2579" max="2579" width="9.140625" style="1" customWidth="1"/>
    <col min="2580" max="2580" width="7" style="1" customWidth="1"/>
    <col min="2581" max="2581" width="8.42578125" style="1" customWidth="1"/>
    <col min="2582" max="2582" width="9" style="1" customWidth="1"/>
    <col min="2583" max="2585" width="4.5703125" style="1" customWidth="1"/>
    <col min="2586" max="2586" width="7.140625" style="1" customWidth="1"/>
    <col min="2587" max="2587" width="8.5703125" style="1" customWidth="1"/>
    <col min="2588" max="2591" width="4.5703125" style="1" customWidth="1"/>
    <col min="2592" max="2593" width="11.42578125" style="1"/>
    <col min="2594" max="2594" width="7.140625" style="1" customWidth="1"/>
    <col min="2595" max="2595" width="7.42578125" style="1" customWidth="1"/>
    <col min="2596" max="2596" width="6.5703125" style="1" customWidth="1"/>
    <col min="2597" max="2597" width="8.140625" style="1" customWidth="1"/>
    <col min="2598" max="2598" width="9.140625" style="1" customWidth="1"/>
    <col min="2599" max="2599" width="11.42578125" style="1"/>
    <col min="2600" max="2600" width="4.42578125" style="1" customWidth="1"/>
    <col min="2601" max="2601" width="4.85546875" style="1" customWidth="1"/>
    <col min="2602" max="2602" width="3.5703125" style="1" customWidth="1"/>
    <col min="2603" max="2603" width="4.42578125" style="1" customWidth="1"/>
    <col min="2604" max="2816" width="11.42578125" style="1"/>
    <col min="2817" max="2817" width="1.85546875" style="1" customWidth="1"/>
    <col min="2818" max="2818" width="4.5703125" style="1" customWidth="1"/>
    <col min="2819" max="2819" width="8" style="1" customWidth="1"/>
    <col min="2820" max="2820" width="8.42578125" style="1" customWidth="1"/>
    <col min="2821" max="2823" width="4.5703125" style="1" customWidth="1"/>
    <col min="2824" max="2824" width="7.140625" style="1" customWidth="1"/>
    <col min="2825" max="2825" width="7.42578125" style="1" customWidth="1"/>
    <col min="2826" max="2826" width="7.85546875" style="1" customWidth="1"/>
    <col min="2827" max="2827" width="8.42578125" style="1" customWidth="1"/>
    <col min="2828" max="2828" width="4.5703125" style="1" customWidth="1"/>
    <col min="2829" max="2829" width="7.85546875" style="1" customWidth="1"/>
    <col min="2830" max="2830" width="7.42578125" style="1" customWidth="1"/>
    <col min="2831" max="2831" width="8.140625" style="1" customWidth="1"/>
    <col min="2832" max="2832" width="7.85546875" style="1" customWidth="1"/>
    <col min="2833" max="2833" width="4.5703125" style="1" customWidth="1"/>
    <col min="2834" max="2834" width="4.85546875" style="1" customWidth="1"/>
    <col min="2835" max="2835" width="9.140625" style="1" customWidth="1"/>
    <col min="2836" max="2836" width="7" style="1" customWidth="1"/>
    <col min="2837" max="2837" width="8.42578125" style="1" customWidth="1"/>
    <col min="2838" max="2838" width="9" style="1" customWidth="1"/>
    <col min="2839" max="2841" width="4.5703125" style="1" customWidth="1"/>
    <col min="2842" max="2842" width="7.140625" style="1" customWidth="1"/>
    <col min="2843" max="2843" width="8.5703125" style="1" customWidth="1"/>
    <col min="2844" max="2847" width="4.5703125" style="1" customWidth="1"/>
    <col min="2848" max="2849" width="11.42578125" style="1"/>
    <col min="2850" max="2850" width="7.140625" style="1" customWidth="1"/>
    <col min="2851" max="2851" width="7.42578125" style="1" customWidth="1"/>
    <col min="2852" max="2852" width="6.5703125" style="1" customWidth="1"/>
    <col min="2853" max="2853" width="8.140625" style="1" customWidth="1"/>
    <col min="2854" max="2854" width="9.140625" style="1" customWidth="1"/>
    <col min="2855" max="2855" width="11.42578125" style="1"/>
    <col min="2856" max="2856" width="4.42578125" style="1" customWidth="1"/>
    <col min="2857" max="2857" width="4.85546875" style="1" customWidth="1"/>
    <col min="2858" max="2858" width="3.5703125" style="1" customWidth="1"/>
    <col min="2859" max="2859" width="4.42578125" style="1" customWidth="1"/>
    <col min="2860" max="3072" width="11.42578125" style="1"/>
    <col min="3073" max="3073" width="1.85546875" style="1" customWidth="1"/>
    <col min="3074" max="3074" width="4.5703125" style="1" customWidth="1"/>
    <col min="3075" max="3075" width="8" style="1" customWidth="1"/>
    <col min="3076" max="3076" width="8.42578125" style="1" customWidth="1"/>
    <col min="3077" max="3079" width="4.5703125" style="1" customWidth="1"/>
    <col min="3080" max="3080" width="7.140625" style="1" customWidth="1"/>
    <col min="3081" max="3081" width="7.42578125" style="1" customWidth="1"/>
    <col min="3082" max="3082" width="7.85546875" style="1" customWidth="1"/>
    <col min="3083" max="3083" width="8.42578125" style="1" customWidth="1"/>
    <col min="3084" max="3084" width="4.5703125" style="1" customWidth="1"/>
    <col min="3085" max="3085" width="7.85546875" style="1" customWidth="1"/>
    <col min="3086" max="3086" width="7.42578125" style="1" customWidth="1"/>
    <col min="3087" max="3087" width="8.140625" style="1" customWidth="1"/>
    <col min="3088" max="3088" width="7.85546875" style="1" customWidth="1"/>
    <col min="3089" max="3089" width="4.5703125" style="1" customWidth="1"/>
    <col min="3090" max="3090" width="4.85546875" style="1" customWidth="1"/>
    <col min="3091" max="3091" width="9.140625" style="1" customWidth="1"/>
    <col min="3092" max="3092" width="7" style="1" customWidth="1"/>
    <col min="3093" max="3093" width="8.42578125" style="1" customWidth="1"/>
    <col min="3094" max="3094" width="9" style="1" customWidth="1"/>
    <col min="3095" max="3097" width="4.5703125" style="1" customWidth="1"/>
    <col min="3098" max="3098" width="7.140625" style="1" customWidth="1"/>
    <col min="3099" max="3099" width="8.5703125" style="1" customWidth="1"/>
    <col min="3100" max="3103" width="4.5703125" style="1" customWidth="1"/>
    <col min="3104" max="3105" width="11.42578125" style="1"/>
    <col min="3106" max="3106" width="7.140625" style="1" customWidth="1"/>
    <col min="3107" max="3107" width="7.42578125" style="1" customWidth="1"/>
    <col min="3108" max="3108" width="6.5703125" style="1" customWidth="1"/>
    <col min="3109" max="3109" width="8.140625" style="1" customWidth="1"/>
    <col min="3110" max="3110" width="9.140625" style="1" customWidth="1"/>
    <col min="3111" max="3111" width="11.42578125" style="1"/>
    <col min="3112" max="3112" width="4.42578125" style="1" customWidth="1"/>
    <col min="3113" max="3113" width="4.85546875" style="1" customWidth="1"/>
    <col min="3114" max="3114" width="3.5703125" style="1" customWidth="1"/>
    <col min="3115" max="3115" width="4.42578125" style="1" customWidth="1"/>
    <col min="3116" max="3328" width="11.42578125" style="1"/>
    <col min="3329" max="3329" width="1.85546875" style="1" customWidth="1"/>
    <col min="3330" max="3330" width="4.5703125" style="1" customWidth="1"/>
    <col min="3331" max="3331" width="8" style="1" customWidth="1"/>
    <col min="3332" max="3332" width="8.42578125" style="1" customWidth="1"/>
    <col min="3333" max="3335" width="4.5703125" style="1" customWidth="1"/>
    <col min="3336" max="3336" width="7.140625" style="1" customWidth="1"/>
    <col min="3337" max="3337" width="7.42578125" style="1" customWidth="1"/>
    <col min="3338" max="3338" width="7.85546875" style="1" customWidth="1"/>
    <col min="3339" max="3339" width="8.42578125" style="1" customWidth="1"/>
    <col min="3340" max="3340" width="4.5703125" style="1" customWidth="1"/>
    <col min="3341" max="3341" width="7.85546875" style="1" customWidth="1"/>
    <col min="3342" max="3342" width="7.42578125" style="1" customWidth="1"/>
    <col min="3343" max="3343" width="8.140625" style="1" customWidth="1"/>
    <col min="3344" max="3344" width="7.85546875" style="1" customWidth="1"/>
    <col min="3345" max="3345" width="4.5703125" style="1" customWidth="1"/>
    <col min="3346" max="3346" width="4.85546875" style="1" customWidth="1"/>
    <col min="3347" max="3347" width="9.140625" style="1" customWidth="1"/>
    <col min="3348" max="3348" width="7" style="1" customWidth="1"/>
    <col min="3349" max="3349" width="8.42578125" style="1" customWidth="1"/>
    <col min="3350" max="3350" width="9" style="1" customWidth="1"/>
    <col min="3351" max="3353" width="4.5703125" style="1" customWidth="1"/>
    <col min="3354" max="3354" width="7.140625" style="1" customWidth="1"/>
    <col min="3355" max="3355" width="8.5703125" style="1" customWidth="1"/>
    <col min="3356" max="3359" width="4.5703125" style="1" customWidth="1"/>
    <col min="3360" max="3361" width="11.42578125" style="1"/>
    <col min="3362" max="3362" width="7.140625" style="1" customWidth="1"/>
    <col min="3363" max="3363" width="7.42578125" style="1" customWidth="1"/>
    <col min="3364" max="3364" width="6.5703125" style="1" customWidth="1"/>
    <col min="3365" max="3365" width="8.140625" style="1" customWidth="1"/>
    <col min="3366" max="3366" width="9.140625" style="1" customWidth="1"/>
    <col min="3367" max="3367" width="11.42578125" style="1"/>
    <col min="3368" max="3368" width="4.42578125" style="1" customWidth="1"/>
    <col min="3369" max="3369" width="4.85546875" style="1" customWidth="1"/>
    <col min="3370" max="3370" width="3.5703125" style="1" customWidth="1"/>
    <col min="3371" max="3371" width="4.42578125" style="1" customWidth="1"/>
    <col min="3372" max="3584" width="11.42578125" style="1"/>
    <col min="3585" max="3585" width="1.85546875" style="1" customWidth="1"/>
    <col min="3586" max="3586" width="4.5703125" style="1" customWidth="1"/>
    <col min="3587" max="3587" width="8" style="1" customWidth="1"/>
    <col min="3588" max="3588" width="8.42578125" style="1" customWidth="1"/>
    <col min="3589" max="3591" width="4.5703125" style="1" customWidth="1"/>
    <col min="3592" max="3592" width="7.140625" style="1" customWidth="1"/>
    <col min="3593" max="3593" width="7.42578125" style="1" customWidth="1"/>
    <col min="3594" max="3594" width="7.85546875" style="1" customWidth="1"/>
    <col min="3595" max="3595" width="8.42578125" style="1" customWidth="1"/>
    <col min="3596" max="3596" width="4.5703125" style="1" customWidth="1"/>
    <col min="3597" max="3597" width="7.85546875" style="1" customWidth="1"/>
    <col min="3598" max="3598" width="7.42578125" style="1" customWidth="1"/>
    <col min="3599" max="3599" width="8.140625" style="1" customWidth="1"/>
    <col min="3600" max="3600" width="7.85546875" style="1" customWidth="1"/>
    <col min="3601" max="3601" width="4.5703125" style="1" customWidth="1"/>
    <col min="3602" max="3602" width="4.85546875" style="1" customWidth="1"/>
    <col min="3603" max="3603" width="9.140625" style="1" customWidth="1"/>
    <col min="3604" max="3604" width="7" style="1" customWidth="1"/>
    <col min="3605" max="3605" width="8.42578125" style="1" customWidth="1"/>
    <col min="3606" max="3606" width="9" style="1" customWidth="1"/>
    <col min="3607" max="3609" width="4.5703125" style="1" customWidth="1"/>
    <col min="3610" max="3610" width="7.140625" style="1" customWidth="1"/>
    <col min="3611" max="3611" width="8.5703125" style="1" customWidth="1"/>
    <col min="3612" max="3615" width="4.5703125" style="1" customWidth="1"/>
    <col min="3616" max="3617" width="11.42578125" style="1"/>
    <col min="3618" max="3618" width="7.140625" style="1" customWidth="1"/>
    <col min="3619" max="3619" width="7.42578125" style="1" customWidth="1"/>
    <col min="3620" max="3620" width="6.5703125" style="1" customWidth="1"/>
    <col min="3621" max="3621" width="8.140625" style="1" customWidth="1"/>
    <col min="3622" max="3622" width="9.140625" style="1" customWidth="1"/>
    <col min="3623" max="3623" width="11.42578125" style="1"/>
    <col min="3624" max="3624" width="4.42578125" style="1" customWidth="1"/>
    <col min="3625" max="3625" width="4.85546875" style="1" customWidth="1"/>
    <col min="3626" max="3626" width="3.5703125" style="1" customWidth="1"/>
    <col min="3627" max="3627" width="4.42578125" style="1" customWidth="1"/>
    <col min="3628" max="3840" width="11.42578125" style="1"/>
    <col min="3841" max="3841" width="1.85546875" style="1" customWidth="1"/>
    <col min="3842" max="3842" width="4.5703125" style="1" customWidth="1"/>
    <col min="3843" max="3843" width="8" style="1" customWidth="1"/>
    <col min="3844" max="3844" width="8.42578125" style="1" customWidth="1"/>
    <col min="3845" max="3847" width="4.5703125" style="1" customWidth="1"/>
    <col min="3848" max="3848" width="7.140625" style="1" customWidth="1"/>
    <col min="3849" max="3849" width="7.42578125" style="1" customWidth="1"/>
    <col min="3850" max="3850" width="7.85546875" style="1" customWidth="1"/>
    <col min="3851" max="3851" width="8.42578125" style="1" customWidth="1"/>
    <col min="3852" max="3852" width="4.5703125" style="1" customWidth="1"/>
    <col min="3853" max="3853" width="7.85546875" style="1" customWidth="1"/>
    <col min="3854" max="3854" width="7.42578125" style="1" customWidth="1"/>
    <col min="3855" max="3855" width="8.140625" style="1" customWidth="1"/>
    <col min="3856" max="3856" width="7.85546875" style="1" customWidth="1"/>
    <col min="3857" max="3857" width="4.5703125" style="1" customWidth="1"/>
    <col min="3858" max="3858" width="4.85546875" style="1" customWidth="1"/>
    <col min="3859" max="3859" width="9.140625" style="1" customWidth="1"/>
    <col min="3860" max="3860" width="7" style="1" customWidth="1"/>
    <col min="3861" max="3861" width="8.42578125" style="1" customWidth="1"/>
    <col min="3862" max="3862" width="9" style="1" customWidth="1"/>
    <col min="3863" max="3865" width="4.5703125" style="1" customWidth="1"/>
    <col min="3866" max="3866" width="7.140625" style="1" customWidth="1"/>
    <col min="3867" max="3867" width="8.5703125" style="1" customWidth="1"/>
    <col min="3868" max="3871" width="4.5703125" style="1" customWidth="1"/>
    <col min="3872" max="3873" width="11.42578125" style="1"/>
    <col min="3874" max="3874" width="7.140625" style="1" customWidth="1"/>
    <col min="3875" max="3875" width="7.42578125" style="1" customWidth="1"/>
    <col min="3876" max="3876" width="6.5703125" style="1" customWidth="1"/>
    <col min="3877" max="3877" width="8.140625" style="1" customWidth="1"/>
    <col min="3878" max="3878" width="9.140625" style="1" customWidth="1"/>
    <col min="3879" max="3879" width="11.42578125" style="1"/>
    <col min="3880" max="3880" width="4.42578125" style="1" customWidth="1"/>
    <col min="3881" max="3881" width="4.85546875" style="1" customWidth="1"/>
    <col min="3882" max="3882" width="3.5703125" style="1" customWidth="1"/>
    <col min="3883" max="3883" width="4.42578125" style="1" customWidth="1"/>
    <col min="3884" max="4096" width="11.42578125" style="1"/>
    <col min="4097" max="4097" width="1.85546875" style="1" customWidth="1"/>
    <col min="4098" max="4098" width="4.5703125" style="1" customWidth="1"/>
    <col min="4099" max="4099" width="8" style="1" customWidth="1"/>
    <col min="4100" max="4100" width="8.42578125" style="1" customWidth="1"/>
    <col min="4101" max="4103" width="4.5703125" style="1" customWidth="1"/>
    <col min="4104" max="4104" width="7.140625" style="1" customWidth="1"/>
    <col min="4105" max="4105" width="7.42578125" style="1" customWidth="1"/>
    <col min="4106" max="4106" width="7.85546875" style="1" customWidth="1"/>
    <col min="4107" max="4107" width="8.42578125" style="1" customWidth="1"/>
    <col min="4108" max="4108" width="4.5703125" style="1" customWidth="1"/>
    <col min="4109" max="4109" width="7.85546875" style="1" customWidth="1"/>
    <col min="4110" max="4110" width="7.42578125" style="1" customWidth="1"/>
    <col min="4111" max="4111" width="8.140625" style="1" customWidth="1"/>
    <col min="4112" max="4112" width="7.85546875" style="1" customWidth="1"/>
    <col min="4113" max="4113" width="4.5703125" style="1" customWidth="1"/>
    <col min="4114" max="4114" width="4.85546875" style="1" customWidth="1"/>
    <col min="4115" max="4115" width="9.140625" style="1" customWidth="1"/>
    <col min="4116" max="4116" width="7" style="1" customWidth="1"/>
    <col min="4117" max="4117" width="8.42578125" style="1" customWidth="1"/>
    <col min="4118" max="4118" width="9" style="1" customWidth="1"/>
    <col min="4119" max="4121" width="4.5703125" style="1" customWidth="1"/>
    <col min="4122" max="4122" width="7.140625" style="1" customWidth="1"/>
    <col min="4123" max="4123" width="8.5703125" style="1" customWidth="1"/>
    <col min="4124" max="4127" width="4.5703125" style="1" customWidth="1"/>
    <col min="4128" max="4129" width="11.42578125" style="1"/>
    <col min="4130" max="4130" width="7.140625" style="1" customWidth="1"/>
    <col min="4131" max="4131" width="7.42578125" style="1" customWidth="1"/>
    <col min="4132" max="4132" width="6.5703125" style="1" customWidth="1"/>
    <col min="4133" max="4133" width="8.140625" style="1" customWidth="1"/>
    <col min="4134" max="4134" width="9.140625" style="1" customWidth="1"/>
    <col min="4135" max="4135" width="11.42578125" style="1"/>
    <col min="4136" max="4136" width="4.42578125" style="1" customWidth="1"/>
    <col min="4137" max="4137" width="4.85546875" style="1" customWidth="1"/>
    <col min="4138" max="4138" width="3.5703125" style="1" customWidth="1"/>
    <col min="4139" max="4139" width="4.42578125" style="1" customWidth="1"/>
    <col min="4140" max="4352" width="11.42578125" style="1"/>
    <col min="4353" max="4353" width="1.85546875" style="1" customWidth="1"/>
    <col min="4354" max="4354" width="4.5703125" style="1" customWidth="1"/>
    <col min="4355" max="4355" width="8" style="1" customWidth="1"/>
    <col min="4356" max="4356" width="8.42578125" style="1" customWidth="1"/>
    <col min="4357" max="4359" width="4.5703125" style="1" customWidth="1"/>
    <col min="4360" max="4360" width="7.140625" style="1" customWidth="1"/>
    <col min="4361" max="4361" width="7.42578125" style="1" customWidth="1"/>
    <col min="4362" max="4362" width="7.85546875" style="1" customWidth="1"/>
    <col min="4363" max="4363" width="8.42578125" style="1" customWidth="1"/>
    <col min="4364" max="4364" width="4.5703125" style="1" customWidth="1"/>
    <col min="4365" max="4365" width="7.85546875" style="1" customWidth="1"/>
    <col min="4366" max="4366" width="7.42578125" style="1" customWidth="1"/>
    <col min="4367" max="4367" width="8.140625" style="1" customWidth="1"/>
    <col min="4368" max="4368" width="7.85546875" style="1" customWidth="1"/>
    <col min="4369" max="4369" width="4.5703125" style="1" customWidth="1"/>
    <col min="4370" max="4370" width="4.85546875" style="1" customWidth="1"/>
    <col min="4371" max="4371" width="9.140625" style="1" customWidth="1"/>
    <col min="4372" max="4372" width="7" style="1" customWidth="1"/>
    <col min="4373" max="4373" width="8.42578125" style="1" customWidth="1"/>
    <col min="4374" max="4374" width="9" style="1" customWidth="1"/>
    <col min="4375" max="4377" width="4.5703125" style="1" customWidth="1"/>
    <col min="4378" max="4378" width="7.140625" style="1" customWidth="1"/>
    <col min="4379" max="4379" width="8.5703125" style="1" customWidth="1"/>
    <col min="4380" max="4383" width="4.5703125" style="1" customWidth="1"/>
    <col min="4384" max="4385" width="11.42578125" style="1"/>
    <col min="4386" max="4386" width="7.140625" style="1" customWidth="1"/>
    <col min="4387" max="4387" width="7.42578125" style="1" customWidth="1"/>
    <col min="4388" max="4388" width="6.5703125" style="1" customWidth="1"/>
    <col min="4389" max="4389" width="8.140625" style="1" customWidth="1"/>
    <col min="4390" max="4390" width="9.140625" style="1" customWidth="1"/>
    <col min="4391" max="4391" width="11.42578125" style="1"/>
    <col min="4392" max="4392" width="4.42578125" style="1" customWidth="1"/>
    <col min="4393" max="4393" width="4.85546875" style="1" customWidth="1"/>
    <col min="4394" max="4394" width="3.5703125" style="1" customWidth="1"/>
    <col min="4395" max="4395" width="4.42578125" style="1" customWidth="1"/>
    <col min="4396" max="4608" width="11.42578125" style="1"/>
    <col min="4609" max="4609" width="1.85546875" style="1" customWidth="1"/>
    <col min="4610" max="4610" width="4.5703125" style="1" customWidth="1"/>
    <col min="4611" max="4611" width="8" style="1" customWidth="1"/>
    <col min="4612" max="4612" width="8.42578125" style="1" customWidth="1"/>
    <col min="4613" max="4615" width="4.5703125" style="1" customWidth="1"/>
    <col min="4616" max="4616" width="7.140625" style="1" customWidth="1"/>
    <col min="4617" max="4617" width="7.42578125" style="1" customWidth="1"/>
    <col min="4618" max="4618" width="7.85546875" style="1" customWidth="1"/>
    <col min="4619" max="4619" width="8.42578125" style="1" customWidth="1"/>
    <col min="4620" max="4620" width="4.5703125" style="1" customWidth="1"/>
    <col min="4621" max="4621" width="7.85546875" style="1" customWidth="1"/>
    <col min="4622" max="4622" width="7.42578125" style="1" customWidth="1"/>
    <col min="4623" max="4623" width="8.140625" style="1" customWidth="1"/>
    <col min="4624" max="4624" width="7.85546875" style="1" customWidth="1"/>
    <col min="4625" max="4625" width="4.5703125" style="1" customWidth="1"/>
    <col min="4626" max="4626" width="4.85546875" style="1" customWidth="1"/>
    <col min="4627" max="4627" width="9.140625" style="1" customWidth="1"/>
    <col min="4628" max="4628" width="7" style="1" customWidth="1"/>
    <col min="4629" max="4629" width="8.42578125" style="1" customWidth="1"/>
    <col min="4630" max="4630" width="9" style="1" customWidth="1"/>
    <col min="4631" max="4633" width="4.5703125" style="1" customWidth="1"/>
    <col min="4634" max="4634" width="7.140625" style="1" customWidth="1"/>
    <col min="4635" max="4635" width="8.5703125" style="1" customWidth="1"/>
    <col min="4636" max="4639" width="4.5703125" style="1" customWidth="1"/>
    <col min="4640" max="4641" width="11.42578125" style="1"/>
    <col min="4642" max="4642" width="7.140625" style="1" customWidth="1"/>
    <col min="4643" max="4643" width="7.42578125" style="1" customWidth="1"/>
    <col min="4644" max="4644" width="6.5703125" style="1" customWidth="1"/>
    <col min="4645" max="4645" width="8.140625" style="1" customWidth="1"/>
    <col min="4646" max="4646" width="9.140625" style="1" customWidth="1"/>
    <col min="4647" max="4647" width="11.42578125" style="1"/>
    <col min="4648" max="4648" width="4.42578125" style="1" customWidth="1"/>
    <col min="4649" max="4649" width="4.85546875" style="1" customWidth="1"/>
    <col min="4650" max="4650" width="3.5703125" style="1" customWidth="1"/>
    <col min="4651" max="4651" width="4.42578125" style="1" customWidth="1"/>
    <col min="4652" max="4864" width="11.42578125" style="1"/>
    <col min="4865" max="4865" width="1.85546875" style="1" customWidth="1"/>
    <col min="4866" max="4866" width="4.5703125" style="1" customWidth="1"/>
    <col min="4867" max="4867" width="8" style="1" customWidth="1"/>
    <col min="4868" max="4868" width="8.42578125" style="1" customWidth="1"/>
    <col min="4869" max="4871" width="4.5703125" style="1" customWidth="1"/>
    <col min="4872" max="4872" width="7.140625" style="1" customWidth="1"/>
    <col min="4873" max="4873" width="7.42578125" style="1" customWidth="1"/>
    <col min="4874" max="4874" width="7.85546875" style="1" customWidth="1"/>
    <col min="4875" max="4875" width="8.42578125" style="1" customWidth="1"/>
    <col min="4876" max="4876" width="4.5703125" style="1" customWidth="1"/>
    <col min="4877" max="4877" width="7.85546875" style="1" customWidth="1"/>
    <col min="4878" max="4878" width="7.42578125" style="1" customWidth="1"/>
    <col min="4879" max="4879" width="8.140625" style="1" customWidth="1"/>
    <col min="4880" max="4880" width="7.85546875" style="1" customWidth="1"/>
    <col min="4881" max="4881" width="4.5703125" style="1" customWidth="1"/>
    <col min="4882" max="4882" width="4.85546875" style="1" customWidth="1"/>
    <col min="4883" max="4883" width="9.140625" style="1" customWidth="1"/>
    <col min="4884" max="4884" width="7" style="1" customWidth="1"/>
    <col min="4885" max="4885" width="8.42578125" style="1" customWidth="1"/>
    <col min="4886" max="4886" width="9" style="1" customWidth="1"/>
    <col min="4887" max="4889" width="4.5703125" style="1" customWidth="1"/>
    <col min="4890" max="4890" width="7.140625" style="1" customWidth="1"/>
    <col min="4891" max="4891" width="8.5703125" style="1" customWidth="1"/>
    <col min="4892" max="4895" width="4.5703125" style="1" customWidth="1"/>
    <col min="4896" max="4897" width="11.42578125" style="1"/>
    <col min="4898" max="4898" width="7.140625" style="1" customWidth="1"/>
    <col min="4899" max="4899" width="7.42578125" style="1" customWidth="1"/>
    <col min="4900" max="4900" width="6.5703125" style="1" customWidth="1"/>
    <col min="4901" max="4901" width="8.140625" style="1" customWidth="1"/>
    <col min="4902" max="4902" width="9.140625" style="1" customWidth="1"/>
    <col min="4903" max="4903" width="11.42578125" style="1"/>
    <col min="4904" max="4904" width="4.42578125" style="1" customWidth="1"/>
    <col min="4905" max="4905" width="4.85546875" style="1" customWidth="1"/>
    <col min="4906" max="4906" width="3.5703125" style="1" customWidth="1"/>
    <col min="4907" max="4907" width="4.42578125" style="1" customWidth="1"/>
    <col min="4908" max="5120" width="11.42578125" style="1"/>
    <col min="5121" max="5121" width="1.85546875" style="1" customWidth="1"/>
    <col min="5122" max="5122" width="4.5703125" style="1" customWidth="1"/>
    <col min="5123" max="5123" width="8" style="1" customWidth="1"/>
    <col min="5124" max="5124" width="8.42578125" style="1" customWidth="1"/>
    <col min="5125" max="5127" width="4.5703125" style="1" customWidth="1"/>
    <col min="5128" max="5128" width="7.140625" style="1" customWidth="1"/>
    <col min="5129" max="5129" width="7.42578125" style="1" customWidth="1"/>
    <col min="5130" max="5130" width="7.85546875" style="1" customWidth="1"/>
    <col min="5131" max="5131" width="8.42578125" style="1" customWidth="1"/>
    <col min="5132" max="5132" width="4.5703125" style="1" customWidth="1"/>
    <col min="5133" max="5133" width="7.85546875" style="1" customWidth="1"/>
    <col min="5134" max="5134" width="7.42578125" style="1" customWidth="1"/>
    <col min="5135" max="5135" width="8.140625" style="1" customWidth="1"/>
    <col min="5136" max="5136" width="7.85546875" style="1" customWidth="1"/>
    <col min="5137" max="5137" width="4.5703125" style="1" customWidth="1"/>
    <col min="5138" max="5138" width="4.85546875" style="1" customWidth="1"/>
    <col min="5139" max="5139" width="9.140625" style="1" customWidth="1"/>
    <col min="5140" max="5140" width="7" style="1" customWidth="1"/>
    <col min="5141" max="5141" width="8.42578125" style="1" customWidth="1"/>
    <col min="5142" max="5142" width="9" style="1" customWidth="1"/>
    <col min="5143" max="5145" width="4.5703125" style="1" customWidth="1"/>
    <col min="5146" max="5146" width="7.140625" style="1" customWidth="1"/>
    <col min="5147" max="5147" width="8.5703125" style="1" customWidth="1"/>
    <col min="5148" max="5151" width="4.5703125" style="1" customWidth="1"/>
    <col min="5152" max="5153" width="11.42578125" style="1"/>
    <col min="5154" max="5154" width="7.140625" style="1" customWidth="1"/>
    <col min="5155" max="5155" width="7.42578125" style="1" customWidth="1"/>
    <col min="5156" max="5156" width="6.5703125" style="1" customWidth="1"/>
    <col min="5157" max="5157" width="8.140625" style="1" customWidth="1"/>
    <col min="5158" max="5158" width="9.140625" style="1" customWidth="1"/>
    <col min="5159" max="5159" width="11.42578125" style="1"/>
    <col min="5160" max="5160" width="4.42578125" style="1" customWidth="1"/>
    <col min="5161" max="5161" width="4.85546875" style="1" customWidth="1"/>
    <col min="5162" max="5162" width="3.5703125" style="1" customWidth="1"/>
    <col min="5163" max="5163" width="4.42578125" style="1" customWidth="1"/>
    <col min="5164" max="5376" width="11.42578125" style="1"/>
    <col min="5377" max="5377" width="1.85546875" style="1" customWidth="1"/>
    <col min="5378" max="5378" width="4.5703125" style="1" customWidth="1"/>
    <col min="5379" max="5379" width="8" style="1" customWidth="1"/>
    <col min="5380" max="5380" width="8.42578125" style="1" customWidth="1"/>
    <col min="5381" max="5383" width="4.5703125" style="1" customWidth="1"/>
    <col min="5384" max="5384" width="7.140625" style="1" customWidth="1"/>
    <col min="5385" max="5385" width="7.42578125" style="1" customWidth="1"/>
    <col min="5386" max="5386" width="7.85546875" style="1" customWidth="1"/>
    <col min="5387" max="5387" width="8.42578125" style="1" customWidth="1"/>
    <col min="5388" max="5388" width="4.5703125" style="1" customWidth="1"/>
    <col min="5389" max="5389" width="7.85546875" style="1" customWidth="1"/>
    <col min="5390" max="5390" width="7.42578125" style="1" customWidth="1"/>
    <col min="5391" max="5391" width="8.140625" style="1" customWidth="1"/>
    <col min="5392" max="5392" width="7.85546875" style="1" customWidth="1"/>
    <col min="5393" max="5393" width="4.5703125" style="1" customWidth="1"/>
    <col min="5394" max="5394" width="4.85546875" style="1" customWidth="1"/>
    <col min="5395" max="5395" width="9.140625" style="1" customWidth="1"/>
    <col min="5396" max="5396" width="7" style="1" customWidth="1"/>
    <col min="5397" max="5397" width="8.42578125" style="1" customWidth="1"/>
    <col min="5398" max="5398" width="9" style="1" customWidth="1"/>
    <col min="5399" max="5401" width="4.5703125" style="1" customWidth="1"/>
    <col min="5402" max="5402" width="7.140625" style="1" customWidth="1"/>
    <col min="5403" max="5403" width="8.5703125" style="1" customWidth="1"/>
    <col min="5404" max="5407" width="4.5703125" style="1" customWidth="1"/>
    <col min="5408" max="5409" width="11.42578125" style="1"/>
    <col min="5410" max="5410" width="7.140625" style="1" customWidth="1"/>
    <col min="5411" max="5411" width="7.42578125" style="1" customWidth="1"/>
    <col min="5412" max="5412" width="6.5703125" style="1" customWidth="1"/>
    <col min="5413" max="5413" width="8.140625" style="1" customWidth="1"/>
    <col min="5414" max="5414" width="9.140625" style="1" customWidth="1"/>
    <col min="5415" max="5415" width="11.42578125" style="1"/>
    <col min="5416" max="5416" width="4.42578125" style="1" customWidth="1"/>
    <col min="5417" max="5417" width="4.85546875" style="1" customWidth="1"/>
    <col min="5418" max="5418" width="3.5703125" style="1" customWidth="1"/>
    <col min="5419" max="5419" width="4.42578125" style="1" customWidth="1"/>
    <col min="5420" max="5632" width="11.42578125" style="1"/>
    <col min="5633" max="5633" width="1.85546875" style="1" customWidth="1"/>
    <col min="5634" max="5634" width="4.5703125" style="1" customWidth="1"/>
    <col min="5635" max="5635" width="8" style="1" customWidth="1"/>
    <col min="5636" max="5636" width="8.42578125" style="1" customWidth="1"/>
    <col min="5637" max="5639" width="4.5703125" style="1" customWidth="1"/>
    <col min="5640" max="5640" width="7.140625" style="1" customWidth="1"/>
    <col min="5641" max="5641" width="7.42578125" style="1" customWidth="1"/>
    <col min="5642" max="5642" width="7.85546875" style="1" customWidth="1"/>
    <col min="5643" max="5643" width="8.42578125" style="1" customWidth="1"/>
    <col min="5644" max="5644" width="4.5703125" style="1" customWidth="1"/>
    <col min="5645" max="5645" width="7.85546875" style="1" customWidth="1"/>
    <col min="5646" max="5646" width="7.42578125" style="1" customWidth="1"/>
    <col min="5647" max="5647" width="8.140625" style="1" customWidth="1"/>
    <col min="5648" max="5648" width="7.85546875" style="1" customWidth="1"/>
    <col min="5649" max="5649" width="4.5703125" style="1" customWidth="1"/>
    <col min="5650" max="5650" width="4.85546875" style="1" customWidth="1"/>
    <col min="5651" max="5651" width="9.140625" style="1" customWidth="1"/>
    <col min="5652" max="5652" width="7" style="1" customWidth="1"/>
    <col min="5653" max="5653" width="8.42578125" style="1" customWidth="1"/>
    <col min="5654" max="5654" width="9" style="1" customWidth="1"/>
    <col min="5655" max="5657" width="4.5703125" style="1" customWidth="1"/>
    <col min="5658" max="5658" width="7.140625" style="1" customWidth="1"/>
    <col min="5659" max="5659" width="8.5703125" style="1" customWidth="1"/>
    <col min="5660" max="5663" width="4.5703125" style="1" customWidth="1"/>
    <col min="5664" max="5665" width="11.42578125" style="1"/>
    <col min="5666" max="5666" width="7.140625" style="1" customWidth="1"/>
    <col min="5667" max="5667" width="7.42578125" style="1" customWidth="1"/>
    <col min="5668" max="5668" width="6.5703125" style="1" customWidth="1"/>
    <col min="5669" max="5669" width="8.140625" style="1" customWidth="1"/>
    <col min="5670" max="5670" width="9.140625" style="1" customWidth="1"/>
    <col min="5671" max="5671" width="11.42578125" style="1"/>
    <col min="5672" max="5672" width="4.42578125" style="1" customWidth="1"/>
    <col min="5673" max="5673" width="4.85546875" style="1" customWidth="1"/>
    <col min="5674" max="5674" width="3.5703125" style="1" customWidth="1"/>
    <col min="5675" max="5675" width="4.42578125" style="1" customWidth="1"/>
    <col min="5676" max="5888" width="11.42578125" style="1"/>
    <col min="5889" max="5889" width="1.85546875" style="1" customWidth="1"/>
    <col min="5890" max="5890" width="4.5703125" style="1" customWidth="1"/>
    <col min="5891" max="5891" width="8" style="1" customWidth="1"/>
    <col min="5892" max="5892" width="8.42578125" style="1" customWidth="1"/>
    <col min="5893" max="5895" width="4.5703125" style="1" customWidth="1"/>
    <col min="5896" max="5896" width="7.140625" style="1" customWidth="1"/>
    <col min="5897" max="5897" width="7.42578125" style="1" customWidth="1"/>
    <col min="5898" max="5898" width="7.85546875" style="1" customWidth="1"/>
    <col min="5899" max="5899" width="8.42578125" style="1" customWidth="1"/>
    <col min="5900" max="5900" width="4.5703125" style="1" customWidth="1"/>
    <col min="5901" max="5901" width="7.85546875" style="1" customWidth="1"/>
    <col min="5902" max="5902" width="7.42578125" style="1" customWidth="1"/>
    <col min="5903" max="5903" width="8.140625" style="1" customWidth="1"/>
    <col min="5904" max="5904" width="7.85546875" style="1" customWidth="1"/>
    <col min="5905" max="5905" width="4.5703125" style="1" customWidth="1"/>
    <col min="5906" max="5906" width="4.85546875" style="1" customWidth="1"/>
    <col min="5907" max="5907" width="9.140625" style="1" customWidth="1"/>
    <col min="5908" max="5908" width="7" style="1" customWidth="1"/>
    <col min="5909" max="5909" width="8.42578125" style="1" customWidth="1"/>
    <col min="5910" max="5910" width="9" style="1" customWidth="1"/>
    <col min="5911" max="5913" width="4.5703125" style="1" customWidth="1"/>
    <col min="5914" max="5914" width="7.140625" style="1" customWidth="1"/>
    <col min="5915" max="5915" width="8.5703125" style="1" customWidth="1"/>
    <col min="5916" max="5919" width="4.5703125" style="1" customWidth="1"/>
    <col min="5920" max="5921" width="11.42578125" style="1"/>
    <col min="5922" max="5922" width="7.140625" style="1" customWidth="1"/>
    <col min="5923" max="5923" width="7.42578125" style="1" customWidth="1"/>
    <col min="5924" max="5924" width="6.5703125" style="1" customWidth="1"/>
    <col min="5925" max="5925" width="8.140625" style="1" customWidth="1"/>
    <col min="5926" max="5926" width="9.140625" style="1" customWidth="1"/>
    <col min="5927" max="5927" width="11.42578125" style="1"/>
    <col min="5928" max="5928" width="4.42578125" style="1" customWidth="1"/>
    <col min="5929" max="5929" width="4.85546875" style="1" customWidth="1"/>
    <col min="5930" max="5930" width="3.5703125" style="1" customWidth="1"/>
    <col min="5931" max="5931" width="4.42578125" style="1" customWidth="1"/>
    <col min="5932" max="6144" width="11.42578125" style="1"/>
    <col min="6145" max="6145" width="1.85546875" style="1" customWidth="1"/>
    <col min="6146" max="6146" width="4.5703125" style="1" customWidth="1"/>
    <col min="6147" max="6147" width="8" style="1" customWidth="1"/>
    <col min="6148" max="6148" width="8.42578125" style="1" customWidth="1"/>
    <col min="6149" max="6151" width="4.5703125" style="1" customWidth="1"/>
    <col min="6152" max="6152" width="7.140625" style="1" customWidth="1"/>
    <col min="6153" max="6153" width="7.42578125" style="1" customWidth="1"/>
    <col min="6154" max="6154" width="7.85546875" style="1" customWidth="1"/>
    <col min="6155" max="6155" width="8.42578125" style="1" customWidth="1"/>
    <col min="6156" max="6156" width="4.5703125" style="1" customWidth="1"/>
    <col min="6157" max="6157" width="7.85546875" style="1" customWidth="1"/>
    <col min="6158" max="6158" width="7.42578125" style="1" customWidth="1"/>
    <col min="6159" max="6159" width="8.140625" style="1" customWidth="1"/>
    <col min="6160" max="6160" width="7.85546875" style="1" customWidth="1"/>
    <col min="6161" max="6161" width="4.5703125" style="1" customWidth="1"/>
    <col min="6162" max="6162" width="4.85546875" style="1" customWidth="1"/>
    <col min="6163" max="6163" width="9.140625" style="1" customWidth="1"/>
    <col min="6164" max="6164" width="7" style="1" customWidth="1"/>
    <col min="6165" max="6165" width="8.42578125" style="1" customWidth="1"/>
    <col min="6166" max="6166" width="9" style="1" customWidth="1"/>
    <col min="6167" max="6169" width="4.5703125" style="1" customWidth="1"/>
    <col min="6170" max="6170" width="7.140625" style="1" customWidth="1"/>
    <col min="6171" max="6171" width="8.5703125" style="1" customWidth="1"/>
    <col min="6172" max="6175" width="4.5703125" style="1" customWidth="1"/>
    <col min="6176" max="6177" width="11.42578125" style="1"/>
    <col min="6178" max="6178" width="7.140625" style="1" customWidth="1"/>
    <col min="6179" max="6179" width="7.42578125" style="1" customWidth="1"/>
    <col min="6180" max="6180" width="6.5703125" style="1" customWidth="1"/>
    <col min="6181" max="6181" width="8.140625" style="1" customWidth="1"/>
    <col min="6182" max="6182" width="9.140625" style="1" customWidth="1"/>
    <col min="6183" max="6183" width="11.42578125" style="1"/>
    <col min="6184" max="6184" width="4.42578125" style="1" customWidth="1"/>
    <col min="6185" max="6185" width="4.85546875" style="1" customWidth="1"/>
    <col min="6186" max="6186" width="3.5703125" style="1" customWidth="1"/>
    <col min="6187" max="6187" width="4.42578125" style="1" customWidth="1"/>
    <col min="6188" max="6400" width="11.42578125" style="1"/>
    <col min="6401" max="6401" width="1.85546875" style="1" customWidth="1"/>
    <col min="6402" max="6402" width="4.5703125" style="1" customWidth="1"/>
    <col min="6403" max="6403" width="8" style="1" customWidth="1"/>
    <col min="6404" max="6404" width="8.42578125" style="1" customWidth="1"/>
    <col min="6405" max="6407" width="4.5703125" style="1" customWidth="1"/>
    <col min="6408" max="6408" width="7.140625" style="1" customWidth="1"/>
    <col min="6409" max="6409" width="7.42578125" style="1" customWidth="1"/>
    <col min="6410" max="6410" width="7.85546875" style="1" customWidth="1"/>
    <col min="6411" max="6411" width="8.42578125" style="1" customWidth="1"/>
    <col min="6412" max="6412" width="4.5703125" style="1" customWidth="1"/>
    <col min="6413" max="6413" width="7.85546875" style="1" customWidth="1"/>
    <col min="6414" max="6414" width="7.42578125" style="1" customWidth="1"/>
    <col min="6415" max="6415" width="8.140625" style="1" customWidth="1"/>
    <col min="6416" max="6416" width="7.85546875" style="1" customWidth="1"/>
    <col min="6417" max="6417" width="4.5703125" style="1" customWidth="1"/>
    <col min="6418" max="6418" width="4.85546875" style="1" customWidth="1"/>
    <col min="6419" max="6419" width="9.140625" style="1" customWidth="1"/>
    <col min="6420" max="6420" width="7" style="1" customWidth="1"/>
    <col min="6421" max="6421" width="8.42578125" style="1" customWidth="1"/>
    <col min="6422" max="6422" width="9" style="1" customWidth="1"/>
    <col min="6423" max="6425" width="4.5703125" style="1" customWidth="1"/>
    <col min="6426" max="6426" width="7.140625" style="1" customWidth="1"/>
    <col min="6427" max="6427" width="8.5703125" style="1" customWidth="1"/>
    <col min="6428" max="6431" width="4.5703125" style="1" customWidth="1"/>
    <col min="6432" max="6433" width="11.42578125" style="1"/>
    <col min="6434" max="6434" width="7.140625" style="1" customWidth="1"/>
    <col min="6435" max="6435" width="7.42578125" style="1" customWidth="1"/>
    <col min="6436" max="6436" width="6.5703125" style="1" customWidth="1"/>
    <col min="6437" max="6437" width="8.140625" style="1" customWidth="1"/>
    <col min="6438" max="6438" width="9.140625" style="1" customWidth="1"/>
    <col min="6439" max="6439" width="11.42578125" style="1"/>
    <col min="6440" max="6440" width="4.42578125" style="1" customWidth="1"/>
    <col min="6441" max="6441" width="4.85546875" style="1" customWidth="1"/>
    <col min="6442" max="6442" width="3.5703125" style="1" customWidth="1"/>
    <col min="6443" max="6443" width="4.42578125" style="1" customWidth="1"/>
    <col min="6444" max="6656" width="11.42578125" style="1"/>
    <col min="6657" max="6657" width="1.85546875" style="1" customWidth="1"/>
    <col min="6658" max="6658" width="4.5703125" style="1" customWidth="1"/>
    <col min="6659" max="6659" width="8" style="1" customWidth="1"/>
    <col min="6660" max="6660" width="8.42578125" style="1" customWidth="1"/>
    <col min="6661" max="6663" width="4.5703125" style="1" customWidth="1"/>
    <col min="6664" max="6664" width="7.140625" style="1" customWidth="1"/>
    <col min="6665" max="6665" width="7.42578125" style="1" customWidth="1"/>
    <col min="6666" max="6666" width="7.85546875" style="1" customWidth="1"/>
    <col min="6667" max="6667" width="8.42578125" style="1" customWidth="1"/>
    <col min="6668" max="6668" width="4.5703125" style="1" customWidth="1"/>
    <col min="6669" max="6669" width="7.85546875" style="1" customWidth="1"/>
    <col min="6670" max="6670" width="7.42578125" style="1" customWidth="1"/>
    <col min="6671" max="6671" width="8.140625" style="1" customWidth="1"/>
    <col min="6672" max="6672" width="7.85546875" style="1" customWidth="1"/>
    <col min="6673" max="6673" width="4.5703125" style="1" customWidth="1"/>
    <col min="6674" max="6674" width="4.85546875" style="1" customWidth="1"/>
    <col min="6675" max="6675" width="9.140625" style="1" customWidth="1"/>
    <col min="6676" max="6676" width="7" style="1" customWidth="1"/>
    <col min="6677" max="6677" width="8.42578125" style="1" customWidth="1"/>
    <col min="6678" max="6678" width="9" style="1" customWidth="1"/>
    <col min="6679" max="6681" width="4.5703125" style="1" customWidth="1"/>
    <col min="6682" max="6682" width="7.140625" style="1" customWidth="1"/>
    <col min="6683" max="6683" width="8.5703125" style="1" customWidth="1"/>
    <col min="6684" max="6687" width="4.5703125" style="1" customWidth="1"/>
    <col min="6688" max="6689" width="11.42578125" style="1"/>
    <col min="6690" max="6690" width="7.140625" style="1" customWidth="1"/>
    <col min="6691" max="6691" width="7.42578125" style="1" customWidth="1"/>
    <col min="6692" max="6692" width="6.5703125" style="1" customWidth="1"/>
    <col min="6693" max="6693" width="8.140625" style="1" customWidth="1"/>
    <col min="6694" max="6694" width="9.140625" style="1" customWidth="1"/>
    <col min="6695" max="6695" width="11.42578125" style="1"/>
    <col min="6696" max="6696" width="4.42578125" style="1" customWidth="1"/>
    <col min="6697" max="6697" width="4.85546875" style="1" customWidth="1"/>
    <col min="6698" max="6698" width="3.5703125" style="1" customWidth="1"/>
    <col min="6699" max="6699" width="4.42578125" style="1" customWidth="1"/>
    <col min="6700" max="6912" width="11.42578125" style="1"/>
    <col min="6913" max="6913" width="1.85546875" style="1" customWidth="1"/>
    <col min="6914" max="6914" width="4.5703125" style="1" customWidth="1"/>
    <col min="6915" max="6915" width="8" style="1" customWidth="1"/>
    <col min="6916" max="6916" width="8.42578125" style="1" customWidth="1"/>
    <col min="6917" max="6919" width="4.5703125" style="1" customWidth="1"/>
    <col min="6920" max="6920" width="7.140625" style="1" customWidth="1"/>
    <col min="6921" max="6921" width="7.42578125" style="1" customWidth="1"/>
    <col min="6922" max="6922" width="7.85546875" style="1" customWidth="1"/>
    <col min="6923" max="6923" width="8.42578125" style="1" customWidth="1"/>
    <col min="6924" max="6924" width="4.5703125" style="1" customWidth="1"/>
    <col min="6925" max="6925" width="7.85546875" style="1" customWidth="1"/>
    <col min="6926" max="6926" width="7.42578125" style="1" customWidth="1"/>
    <col min="6927" max="6927" width="8.140625" style="1" customWidth="1"/>
    <col min="6928" max="6928" width="7.85546875" style="1" customWidth="1"/>
    <col min="6929" max="6929" width="4.5703125" style="1" customWidth="1"/>
    <col min="6930" max="6930" width="4.85546875" style="1" customWidth="1"/>
    <col min="6931" max="6931" width="9.140625" style="1" customWidth="1"/>
    <col min="6932" max="6932" width="7" style="1" customWidth="1"/>
    <col min="6933" max="6933" width="8.42578125" style="1" customWidth="1"/>
    <col min="6934" max="6934" width="9" style="1" customWidth="1"/>
    <col min="6935" max="6937" width="4.5703125" style="1" customWidth="1"/>
    <col min="6938" max="6938" width="7.140625" style="1" customWidth="1"/>
    <col min="6939" max="6939" width="8.5703125" style="1" customWidth="1"/>
    <col min="6940" max="6943" width="4.5703125" style="1" customWidth="1"/>
    <col min="6944" max="6945" width="11.42578125" style="1"/>
    <col min="6946" max="6946" width="7.140625" style="1" customWidth="1"/>
    <col min="6947" max="6947" width="7.42578125" style="1" customWidth="1"/>
    <col min="6948" max="6948" width="6.5703125" style="1" customWidth="1"/>
    <col min="6949" max="6949" width="8.140625" style="1" customWidth="1"/>
    <col min="6950" max="6950" width="9.140625" style="1" customWidth="1"/>
    <col min="6951" max="6951" width="11.42578125" style="1"/>
    <col min="6952" max="6952" width="4.42578125" style="1" customWidth="1"/>
    <col min="6953" max="6953" width="4.85546875" style="1" customWidth="1"/>
    <col min="6954" max="6954" width="3.5703125" style="1" customWidth="1"/>
    <col min="6955" max="6955" width="4.42578125" style="1" customWidth="1"/>
    <col min="6956" max="7168" width="11.42578125" style="1"/>
    <col min="7169" max="7169" width="1.85546875" style="1" customWidth="1"/>
    <col min="7170" max="7170" width="4.5703125" style="1" customWidth="1"/>
    <col min="7171" max="7171" width="8" style="1" customWidth="1"/>
    <col min="7172" max="7172" width="8.42578125" style="1" customWidth="1"/>
    <col min="7173" max="7175" width="4.5703125" style="1" customWidth="1"/>
    <col min="7176" max="7176" width="7.140625" style="1" customWidth="1"/>
    <col min="7177" max="7177" width="7.42578125" style="1" customWidth="1"/>
    <col min="7178" max="7178" width="7.85546875" style="1" customWidth="1"/>
    <col min="7179" max="7179" width="8.42578125" style="1" customWidth="1"/>
    <col min="7180" max="7180" width="4.5703125" style="1" customWidth="1"/>
    <col min="7181" max="7181" width="7.85546875" style="1" customWidth="1"/>
    <col min="7182" max="7182" width="7.42578125" style="1" customWidth="1"/>
    <col min="7183" max="7183" width="8.140625" style="1" customWidth="1"/>
    <col min="7184" max="7184" width="7.85546875" style="1" customWidth="1"/>
    <col min="7185" max="7185" width="4.5703125" style="1" customWidth="1"/>
    <col min="7186" max="7186" width="4.85546875" style="1" customWidth="1"/>
    <col min="7187" max="7187" width="9.140625" style="1" customWidth="1"/>
    <col min="7188" max="7188" width="7" style="1" customWidth="1"/>
    <col min="7189" max="7189" width="8.42578125" style="1" customWidth="1"/>
    <col min="7190" max="7190" width="9" style="1" customWidth="1"/>
    <col min="7191" max="7193" width="4.5703125" style="1" customWidth="1"/>
    <col min="7194" max="7194" width="7.140625" style="1" customWidth="1"/>
    <col min="7195" max="7195" width="8.5703125" style="1" customWidth="1"/>
    <col min="7196" max="7199" width="4.5703125" style="1" customWidth="1"/>
    <col min="7200" max="7201" width="11.42578125" style="1"/>
    <col min="7202" max="7202" width="7.140625" style="1" customWidth="1"/>
    <col min="7203" max="7203" width="7.42578125" style="1" customWidth="1"/>
    <col min="7204" max="7204" width="6.5703125" style="1" customWidth="1"/>
    <col min="7205" max="7205" width="8.140625" style="1" customWidth="1"/>
    <col min="7206" max="7206" width="9.140625" style="1" customWidth="1"/>
    <col min="7207" max="7207" width="11.42578125" style="1"/>
    <col min="7208" max="7208" width="4.42578125" style="1" customWidth="1"/>
    <col min="7209" max="7209" width="4.85546875" style="1" customWidth="1"/>
    <col min="7210" max="7210" width="3.5703125" style="1" customWidth="1"/>
    <col min="7211" max="7211" width="4.42578125" style="1" customWidth="1"/>
    <col min="7212" max="7424" width="11.42578125" style="1"/>
    <col min="7425" max="7425" width="1.85546875" style="1" customWidth="1"/>
    <col min="7426" max="7426" width="4.5703125" style="1" customWidth="1"/>
    <col min="7427" max="7427" width="8" style="1" customWidth="1"/>
    <col min="7428" max="7428" width="8.42578125" style="1" customWidth="1"/>
    <col min="7429" max="7431" width="4.5703125" style="1" customWidth="1"/>
    <col min="7432" max="7432" width="7.140625" style="1" customWidth="1"/>
    <col min="7433" max="7433" width="7.42578125" style="1" customWidth="1"/>
    <col min="7434" max="7434" width="7.85546875" style="1" customWidth="1"/>
    <col min="7435" max="7435" width="8.42578125" style="1" customWidth="1"/>
    <col min="7436" max="7436" width="4.5703125" style="1" customWidth="1"/>
    <col min="7437" max="7437" width="7.85546875" style="1" customWidth="1"/>
    <col min="7438" max="7438" width="7.42578125" style="1" customWidth="1"/>
    <col min="7439" max="7439" width="8.140625" style="1" customWidth="1"/>
    <col min="7440" max="7440" width="7.85546875" style="1" customWidth="1"/>
    <col min="7441" max="7441" width="4.5703125" style="1" customWidth="1"/>
    <col min="7442" max="7442" width="4.85546875" style="1" customWidth="1"/>
    <col min="7443" max="7443" width="9.140625" style="1" customWidth="1"/>
    <col min="7444" max="7444" width="7" style="1" customWidth="1"/>
    <col min="7445" max="7445" width="8.42578125" style="1" customWidth="1"/>
    <col min="7446" max="7446" width="9" style="1" customWidth="1"/>
    <col min="7447" max="7449" width="4.5703125" style="1" customWidth="1"/>
    <col min="7450" max="7450" width="7.140625" style="1" customWidth="1"/>
    <col min="7451" max="7451" width="8.5703125" style="1" customWidth="1"/>
    <col min="7452" max="7455" width="4.5703125" style="1" customWidth="1"/>
    <col min="7456" max="7457" width="11.42578125" style="1"/>
    <col min="7458" max="7458" width="7.140625" style="1" customWidth="1"/>
    <col min="7459" max="7459" width="7.42578125" style="1" customWidth="1"/>
    <col min="7460" max="7460" width="6.5703125" style="1" customWidth="1"/>
    <col min="7461" max="7461" width="8.140625" style="1" customWidth="1"/>
    <col min="7462" max="7462" width="9.140625" style="1" customWidth="1"/>
    <col min="7463" max="7463" width="11.42578125" style="1"/>
    <col min="7464" max="7464" width="4.42578125" style="1" customWidth="1"/>
    <col min="7465" max="7465" width="4.85546875" style="1" customWidth="1"/>
    <col min="7466" max="7466" width="3.5703125" style="1" customWidth="1"/>
    <col min="7467" max="7467" width="4.42578125" style="1" customWidth="1"/>
    <col min="7468" max="7680" width="11.42578125" style="1"/>
    <col min="7681" max="7681" width="1.85546875" style="1" customWidth="1"/>
    <col min="7682" max="7682" width="4.5703125" style="1" customWidth="1"/>
    <col min="7683" max="7683" width="8" style="1" customWidth="1"/>
    <col min="7684" max="7684" width="8.42578125" style="1" customWidth="1"/>
    <col min="7685" max="7687" width="4.5703125" style="1" customWidth="1"/>
    <col min="7688" max="7688" width="7.140625" style="1" customWidth="1"/>
    <col min="7689" max="7689" width="7.42578125" style="1" customWidth="1"/>
    <col min="7690" max="7690" width="7.85546875" style="1" customWidth="1"/>
    <col min="7691" max="7691" width="8.42578125" style="1" customWidth="1"/>
    <col min="7692" max="7692" width="4.5703125" style="1" customWidth="1"/>
    <col min="7693" max="7693" width="7.85546875" style="1" customWidth="1"/>
    <col min="7694" max="7694" width="7.42578125" style="1" customWidth="1"/>
    <col min="7695" max="7695" width="8.140625" style="1" customWidth="1"/>
    <col min="7696" max="7696" width="7.85546875" style="1" customWidth="1"/>
    <col min="7697" max="7697" width="4.5703125" style="1" customWidth="1"/>
    <col min="7698" max="7698" width="4.85546875" style="1" customWidth="1"/>
    <col min="7699" max="7699" width="9.140625" style="1" customWidth="1"/>
    <col min="7700" max="7700" width="7" style="1" customWidth="1"/>
    <col min="7701" max="7701" width="8.42578125" style="1" customWidth="1"/>
    <col min="7702" max="7702" width="9" style="1" customWidth="1"/>
    <col min="7703" max="7705" width="4.5703125" style="1" customWidth="1"/>
    <col min="7706" max="7706" width="7.140625" style="1" customWidth="1"/>
    <col min="7707" max="7707" width="8.5703125" style="1" customWidth="1"/>
    <col min="7708" max="7711" width="4.5703125" style="1" customWidth="1"/>
    <col min="7712" max="7713" width="11.42578125" style="1"/>
    <col min="7714" max="7714" width="7.140625" style="1" customWidth="1"/>
    <col min="7715" max="7715" width="7.42578125" style="1" customWidth="1"/>
    <col min="7716" max="7716" width="6.5703125" style="1" customWidth="1"/>
    <col min="7717" max="7717" width="8.140625" style="1" customWidth="1"/>
    <col min="7718" max="7718" width="9.140625" style="1" customWidth="1"/>
    <col min="7719" max="7719" width="11.42578125" style="1"/>
    <col min="7720" max="7720" width="4.42578125" style="1" customWidth="1"/>
    <col min="7721" max="7721" width="4.85546875" style="1" customWidth="1"/>
    <col min="7722" max="7722" width="3.5703125" style="1" customWidth="1"/>
    <col min="7723" max="7723" width="4.42578125" style="1" customWidth="1"/>
    <col min="7724" max="7936" width="11.42578125" style="1"/>
    <col min="7937" max="7937" width="1.85546875" style="1" customWidth="1"/>
    <col min="7938" max="7938" width="4.5703125" style="1" customWidth="1"/>
    <col min="7939" max="7939" width="8" style="1" customWidth="1"/>
    <col min="7940" max="7940" width="8.42578125" style="1" customWidth="1"/>
    <col min="7941" max="7943" width="4.5703125" style="1" customWidth="1"/>
    <col min="7944" max="7944" width="7.140625" style="1" customWidth="1"/>
    <col min="7945" max="7945" width="7.42578125" style="1" customWidth="1"/>
    <col min="7946" max="7946" width="7.85546875" style="1" customWidth="1"/>
    <col min="7947" max="7947" width="8.42578125" style="1" customWidth="1"/>
    <col min="7948" max="7948" width="4.5703125" style="1" customWidth="1"/>
    <col min="7949" max="7949" width="7.85546875" style="1" customWidth="1"/>
    <col min="7950" max="7950" width="7.42578125" style="1" customWidth="1"/>
    <col min="7951" max="7951" width="8.140625" style="1" customWidth="1"/>
    <col min="7952" max="7952" width="7.85546875" style="1" customWidth="1"/>
    <col min="7953" max="7953" width="4.5703125" style="1" customWidth="1"/>
    <col min="7954" max="7954" width="4.85546875" style="1" customWidth="1"/>
    <col min="7955" max="7955" width="9.140625" style="1" customWidth="1"/>
    <col min="7956" max="7956" width="7" style="1" customWidth="1"/>
    <col min="7957" max="7957" width="8.42578125" style="1" customWidth="1"/>
    <col min="7958" max="7958" width="9" style="1" customWidth="1"/>
    <col min="7959" max="7961" width="4.5703125" style="1" customWidth="1"/>
    <col min="7962" max="7962" width="7.140625" style="1" customWidth="1"/>
    <col min="7963" max="7963" width="8.5703125" style="1" customWidth="1"/>
    <col min="7964" max="7967" width="4.5703125" style="1" customWidth="1"/>
    <col min="7968" max="7969" width="11.42578125" style="1"/>
    <col min="7970" max="7970" width="7.140625" style="1" customWidth="1"/>
    <col min="7971" max="7971" width="7.42578125" style="1" customWidth="1"/>
    <col min="7972" max="7972" width="6.5703125" style="1" customWidth="1"/>
    <col min="7973" max="7973" width="8.140625" style="1" customWidth="1"/>
    <col min="7974" max="7974" width="9.140625" style="1" customWidth="1"/>
    <col min="7975" max="7975" width="11.42578125" style="1"/>
    <col min="7976" max="7976" width="4.42578125" style="1" customWidth="1"/>
    <col min="7977" max="7977" width="4.85546875" style="1" customWidth="1"/>
    <col min="7978" max="7978" width="3.5703125" style="1" customWidth="1"/>
    <col min="7979" max="7979" width="4.42578125" style="1" customWidth="1"/>
    <col min="7980" max="8192" width="11.42578125" style="1"/>
    <col min="8193" max="8193" width="1.85546875" style="1" customWidth="1"/>
    <col min="8194" max="8194" width="4.5703125" style="1" customWidth="1"/>
    <col min="8195" max="8195" width="8" style="1" customWidth="1"/>
    <col min="8196" max="8196" width="8.42578125" style="1" customWidth="1"/>
    <col min="8197" max="8199" width="4.5703125" style="1" customWidth="1"/>
    <col min="8200" max="8200" width="7.140625" style="1" customWidth="1"/>
    <col min="8201" max="8201" width="7.42578125" style="1" customWidth="1"/>
    <col min="8202" max="8202" width="7.85546875" style="1" customWidth="1"/>
    <col min="8203" max="8203" width="8.42578125" style="1" customWidth="1"/>
    <col min="8204" max="8204" width="4.5703125" style="1" customWidth="1"/>
    <col min="8205" max="8205" width="7.85546875" style="1" customWidth="1"/>
    <col min="8206" max="8206" width="7.42578125" style="1" customWidth="1"/>
    <col min="8207" max="8207" width="8.140625" style="1" customWidth="1"/>
    <col min="8208" max="8208" width="7.85546875" style="1" customWidth="1"/>
    <col min="8209" max="8209" width="4.5703125" style="1" customWidth="1"/>
    <col min="8210" max="8210" width="4.85546875" style="1" customWidth="1"/>
    <col min="8211" max="8211" width="9.140625" style="1" customWidth="1"/>
    <col min="8212" max="8212" width="7" style="1" customWidth="1"/>
    <col min="8213" max="8213" width="8.42578125" style="1" customWidth="1"/>
    <col min="8214" max="8214" width="9" style="1" customWidth="1"/>
    <col min="8215" max="8217" width="4.5703125" style="1" customWidth="1"/>
    <col min="8218" max="8218" width="7.140625" style="1" customWidth="1"/>
    <col min="8219" max="8219" width="8.5703125" style="1" customWidth="1"/>
    <col min="8220" max="8223" width="4.5703125" style="1" customWidth="1"/>
    <col min="8224" max="8225" width="11.42578125" style="1"/>
    <col min="8226" max="8226" width="7.140625" style="1" customWidth="1"/>
    <col min="8227" max="8227" width="7.42578125" style="1" customWidth="1"/>
    <col min="8228" max="8228" width="6.5703125" style="1" customWidth="1"/>
    <col min="8229" max="8229" width="8.140625" style="1" customWidth="1"/>
    <col min="8230" max="8230" width="9.140625" style="1" customWidth="1"/>
    <col min="8231" max="8231" width="11.42578125" style="1"/>
    <col min="8232" max="8232" width="4.42578125" style="1" customWidth="1"/>
    <col min="8233" max="8233" width="4.85546875" style="1" customWidth="1"/>
    <col min="8234" max="8234" width="3.5703125" style="1" customWidth="1"/>
    <col min="8235" max="8235" width="4.42578125" style="1" customWidth="1"/>
    <col min="8236" max="8448" width="11.42578125" style="1"/>
    <col min="8449" max="8449" width="1.85546875" style="1" customWidth="1"/>
    <col min="8450" max="8450" width="4.5703125" style="1" customWidth="1"/>
    <col min="8451" max="8451" width="8" style="1" customWidth="1"/>
    <col min="8452" max="8452" width="8.42578125" style="1" customWidth="1"/>
    <col min="8453" max="8455" width="4.5703125" style="1" customWidth="1"/>
    <col min="8456" max="8456" width="7.140625" style="1" customWidth="1"/>
    <col min="8457" max="8457" width="7.42578125" style="1" customWidth="1"/>
    <col min="8458" max="8458" width="7.85546875" style="1" customWidth="1"/>
    <col min="8459" max="8459" width="8.42578125" style="1" customWidth="1"/>
    <col min="8460" max="8460" width="4.5703125" style="1" customWidth="1"/>
    <col min="8461" max="8461" width="7.85546875" style="1" customWidth="1"/>
    <col min="8462" max="8462" width="7.42578125" style="1" customWidth="1"/>
    <col min="8463" max="8463" width="8.140625" style="1" customWidth="1"/>
    <col min="8464" max="8464" width="7.85546875" style="1" customWidth="1"/>
    <col min="8465" max="8465" width="4.5703125" style="1" customWidth="1"/>
    <col min="8466" max="8466" width="4.85546875" style="1" customWidth="1"/>
    <col min="8467" max="8467" width="9.140625" style="1" customWidth="1"/>
    <col min="8468" max="8468" width="7" style="1" customWidth="1"/>
    <col min="8469" max="8469" width="8.42578125" style="1" customWidth="1"/>
    <col min="8470" max="8470" width="9" style="1" customWidth="1"/>
    <col min="8471" max="8473" width="4.5703125" style="1" customWidth="1"/>
    <col min="8474" max="8474" width="7.140625" style="1" customWidth="1"/>
    <col min="8475" max="8475" width="8.5703125" style="1" customWidth="1"/>
    <col min="8476" max="8479" width="4.5703125" style="1" customWidth="1"/>
    <col min="8480" max="8481" width="11.42578125" style="1"/>
    <col min="8482" max="8482" width="7.140625" style="1" customWidth="1"/>
    <col min="8483" max="8483" width="7.42578125" style="1" customWidth="1"/>
    <col min="8484" max="8484" width="6.5703125" style="1" customWidth="1"/>
    <col min="8485" max="8485" width="8.140625" style="1" customWidth="1"/>
    <col min="8486" max="8486" width="9.140625" style="1" customWidth="1"/>
    <col min="8487" max="8487" width="11.42578125" style="1"/>
    <col min="8488" max="8488" width="4.42578125" style="1" customWidth="1"/>
    <col min="8489" max="8489" width="4.85546875" style="1" customWidth="1"/>
    <col min="8490" max="8490" width="3.5703125" style="1" customWidth="1"/>
    <col min="8491" max="8491" width="4.42578125" style="1" customWidth="1"/>
    <col min="8492" max="8704" width="11.42578125" style="1"/>
    <col min="8705" max="8705" width="1.85546875" style="1" customWidth="1"/>
    <col min="8706" max="8706" width="4.5703125" style="1" customWidth="1"/>
    <col min="8707" max="8707" width="8" style="1" customWidth="1"/>
    <col min="8708" max="8708" width="8.42578125" style="1" customWidth="1"/>
    <col min="8709" max="8711" width="4.5703125" style="1" customWidth="1"/>
    <col min="8712" max="8712" width="7.140625" style="1" customWidth="1"/>
    <col min="8713" max="8713" width="7.42578125" style="1" customWidth="1"/>
    <col min="8714" max="8714" width="7.85546875" style="1" customWidth="1"/>
    <col min="8715" max="8715" width="8.42578125" style="1" customWidth="1"/>
    <col min="8716" max="8716" width="4.5703125" style="1" customWidth="1"/>
    <col min="8717" max="8717" width="7.85546875" style="1" customWidth="1"/>
    <col min="8718" max="8718" width="7.42578125" style="1" customWidth="1"/>
    <col min="8719" max="8719" width="8.140625" style="1" customWidth="1"/>
    <col min="8720" max="8720" width="7.85546875" style="1" customWidth="1"/>
    <col min="8721" max="8721" width="4.5703125" style="1" customWidth="1"/>
    <col min="8722" max="8722" width="4.85546875" style="1" customWidth="1"/>
    <col min="8723" max="8723" width="9.140625" style="1" customWidth="1"/>
    <col min="8724" max="8724" width="7" style="1" customWidth="1"/>
    <col min="8725" max="8725" width="8.42578125" style="1" customWidth="1"/>
    <col min="8726" max="8726" width="9" style="1" customWidth="1"/>
    <col min="8727" max="8729" width="4.5703125" style="1" customWidth="1"/>
    <col min="8730" max="8730" width="7.140625" style="1" customWidth="1"/>
    <col min="8731" max="8731" width="8.5703125" style="1" customWidth="1"/>
    <col min="8732" max="8735" width="4.5703125" style="1" customWidth="1"/>
    <col min="8736" max="8737" width="11.42578125" style="1"/>
    <col min="8738" max="8738" width="7.140625" style="1" customWidth="1"/>
    <col min="8739" max="8739" width="7.42578125" style="1" customWidth="1"/>
    <col min="8740" max="8740" width="6.5703125" style="1" customWidth="1"/>
    <col min="8741" max="8741" width="8.140625" style="1" customWidth="1"/>
    <col min="8742" max="8742" width="9.140625" style="1" customWidth="1"/>
    <col min="8743" max="8743" width="11.42578125" style="1"/>
    <col min="8744" max="8744" width="4.42578125" style="1" customWidth="1"/>
    <col min="8745" max="8745" width="4.85546875" style="1" customWidth="1"/>
    <col min="8746" max="8746" width="3.5703125" style="1" customWidth="1"/>
    <col min="8747" max="8747" width="4.42578125" style="1" customWidth="1"/>
    <col min="8748" max="8960" width="11.42578125" style="1"/>
    <col min="8961" max="8961" width="1.85546875" style="1" customWidth="1"/>
    <col min="8962" max="8962" width="4.5703125" style="1" customWidth="1"/>
    <col min="8963" max="8963" width="8" style="1" customWidth="1"/>
    <col min="8964" max="8964" width="8.42578125" style="1" customWidth="1"/>
    <col min="8965" max="8967" width="4.5703125" style="1" customWidth="1"/>
    <col min="8968" max="8968" width="7.140625" style="1" customWidth="1"/>
    <col min="8969" max="8969" width="7.42578125" style="1" customWidth="1"/>
    <col min="8970" max="8970" width="7.85546875" style="1" customWidth="1"/>
    <col min="8971" max="8971" width="8.42578125" style="1" customWidth="1"/>
    <col min="8972" max="8972" width="4.5703125" style="1" customWidth="1"/>
    <col min="8973" max="8973" width="7.85546875" style="1" customWidth="1"/>
    <col min="8974" max="8974" width="7.42578125" style="1" customWidth="1"/>
    <col min="8975" max="8975" width="8.140625" style="1" customWidth="1"/>
    <col min="8976" max="8976" width="7.85546875" style="1" customWidth="1"/>
    <col min="8977" max="8977" width="4.5703125" style="1" customWidth="1"/>
    <col min="8978" max="8978" width="4.85546875" style="1" customWidth="1"/>
    <col min="8979" max="8979" width="9.140625" style="1" customWidth="1"/>
    <col min="8980" max="8980" width="7" style="1" customWidth="1"/>
    <col min="8981" max="8981" width="8.42578125" style="1" customWidth="1"/>
    <col min="8982" max="8982" width="9" style="1" customWidth="1"/>
    <col min="8983" max="8985" width="4.5703125" style="1" customWidth="1"/>
    <col min="8986" max="8986" width="7.140625" style="1" customWidth="1"/>
    <col min="8987" max="8987" width="8.5703125" style="1" customWidth="1"/>
    <col min="8988" max="8991" width="4.5703125" style="1" customWidth="1"/>
    <col min="8992" max="8993" width="11.42578125" style="1"/>
    <col min="8994" max="8994" width="7.140625" style="1" customWidth="1"/>
    <col min="8995" max="8995" width="7.42578125" style="1" customWidth="1"/>
    <col min="8996" max="8996" width="6.5703125" style="1" customWidth="1"/>
    <col min="8997" max="8997" width="8.140625" style="1" customWidth="1"/>
    <col min="8998" max="8998" width="9.140625" style="1" customWidth="1"/>
    <col min="8999" max="8999" width="11.42578125" style="1"/>
    <col min="9000" max="9000" width="4.42578125" style="1" customWidth="1"/>
    <col min="9001" max="9001" width="4.85546875" style="1" customWidth="1"/>
    <col min="9002" max="9002" width="3.5703125" style="1" customWidth="1"/>
    <col min="9003" max="9003" width="4.42578125" style="1" customWidth="1"/>
    <col min="9004" max="9216" width="11.42578125" style="1"/>
    <col min="9217" max="9217" width="1.85546875" style="1" customWidth="1"/>
    <col min="9218" max="9218" width="4.5703125" style="1" customWidth="1"/>
    <col min="9219" max="9219" width="8" style="1" customWidth="1"/>
    <col min="9220" max="9220" width="8.42578125" style="1" customWidth="1"/>
    <col min="9221" max="9223" width="4.5703125" style="1" customWidth="1"/>
    <col min="9224" max="9224" width="7.140625" style="1" customWidth="1"/>
    <col min="9225" max="9225" width="7.42578125" style="1" customWidth="1"/>
    <col min="9226" max="9226" width="7.85546875" style="1" customWidth="1"/>
    <col min="9227" max="9227" width="8.42578125" style="1" customWidth="1"/>
    <col min="9228" max="9228" width="4.5703125" style="1" customWidth="1"/>
    <col min="9229" max="9229" width="7.85546875" style="1" customWidth="1"/>
    <col min="9230" max="9230" width="7.42578125" style="1" customWidth="1"/>
    <col min="9231" max="9231" width="8.140625" style="1" customWidth="1"/>
    <col min="9232" max="9232" width="7.85546875" style="1" customWidth="1"/>
    <col min="9233" max="9233" width="4.5703125" style="1" customWidth="1"/>
    <col min="9234" max="9234" width="4.85546875" style="1" customWidth="1"/>
    <col min="9235" max="9235" width="9.140625" style="1" customWidth="1"/>
    <col min="9236" max="9236" width="7" style="1" customWidth="1"/>
    <col min="9237" max="9237" width="8.42578125" style="1" customWidth="1"/>
    <col min="9238" max="9238" width="9" style="1" customWidth="1"/>
    <col min="9239" max="9241" width="4.5703125" style="1" customWidth="1"/>
    <col min="9242" max="9242" width="7.140625" style="1" customWidth="1"/>
    <col min="9243" max="9243" width="8.5703125" style="1" customWidth="1"/>
    <col min="9244" max="9247" width="4.5703125" style="1" customWidth="1"/>
    <col min="9248" max="9249" width="11.42578125" style="1"/>
    <col min="9250" max="9250" width="7.140625" style="1" customWidth="1"/>
    <col min="9251" max="9251" width="7.42578125" style="1" customWidth="1"/>
    <col min="9252" max="9252" width="6.5703125" style="1" customWidth="1"/>
    <col min="9253" max="9253" width="8.140625" style="1" customWidth="1"/>
    <col min="9254" max="9254" width="9.140625" style="1" customWidth="1"/>
    <col min="9255" max="9255" width="11.42578125" style="1"/>
    <col min="9256" max="9256" width="4.42578125" style="1" customWidth="1"/>
    <col min="9257" max="9257" width="4.85546875" style="1" customWidth="1"/>
    <col min="9258" max="9258" width="3.5703125" style="1" customWidth="1"/>
    <col min="9259" max="9259" width="4.42578125" style="1" customWidth="1"/>
    <col min="9260" max="9472" width="11.42578125" style="1"/>
    <col min="9473" max="9473" width="1.85546875" style="1" customWidth="1"/>
    <col min="9474" max="9474" width="4.5703125" style="1" customWidth="1"/>
    <col min="9475" max="9475" width="8" style="1" customWidth="1"/>
    <col min="9476" max="9476" width="8.42578125" style="1" customWidth="1"/>
    <col min="9477" max="9479" width="4.5703125" style="1" customWidth="1"/>
    <col min="9480" max="9480" width="7.140625" style="1" customWidth="1"/>
    <col min="9481" max="9481" width="7.42578125" style="1" customWidth="1"/>
    <col min="9482" max="9482" width="7.85546875" style="1" customWidth="1"/>
    <col min="9483" max="9483" width="8.42578125" style="1" customWidth="1"/>
    <col min="9484" max="9484" width="4.5703125" style="1" customWidth="1"/>
    <col min="9485" max="9485" width="7.85546875" style="1" customWidth="1"/>
    <col min="9486" max="9486" width="7.42578125" style="1" customWidth="1"/>
    <col min="9487" max="9487" width="8.140625" style="1" customWidth="1"/>
    <col min="9488" max="9488" width="7.85546875" style="1" customWidth="1"/>
    <col min="9489" max="9489" width="4.5703125" style="1" customWidth="1"/>
    <col min="9490" max="9490" width="4.85546875" style="1" customWidth="1"/>
    <col min="9491" max="9491" width="9.140625" style="1" customWidth="1"/>
    <col min="9492" max="9492" width="7" style="1" customWidth="1"/>
    <col min="9493" max="9493" width="8.42578125" style="1" customWidth="1"/>
    <col min="9494" max="9494" width="9" style="1" customWidth="1"/>
    <col min="9495" max="9497" width="4.5703125" style="1" customWidth="1"/>
    <col min="9498" max="9498" width="7.140625" style="1" customWidth="1"/>
    <col min="9499" max="9499" width="8.5703125" style="1" customWidth="1"/>
    <col min="9500" max="9503" width="4.5703125" style="1" customWidth="1"/>
    <col min="9504" max="9505" width="11.42578125" style="1"/>
    <col min="9506" max="9506" width="7.140625" style="1" customWidth="1"/>
    <col min="9507" max="9507" width="7.42578125" style="1" customWidth="1"/>
    <col min="9508" max="9508" width="6.5703125" style="1" customWidth="1"/>
    <col min="9509" max="9509" width="8.140625" style="1" customWidth="1"/>
    <col min="9510" max="9510" width="9.140625" style="1" customWidth="1"/>
    <col min="9511" max="9511" width="11.42578125" style="1"/>
    <col min="9512" max="9512" width="4.42578125" style="1" customWidth="1"/>
    <col min="9513" max="9513" width="4.85546875" style="1" customWidth="1"/>
    <col min="9514" max="9514" width="3.5703125" style="1" customWidth="1"/>
    <col min="9515" max="9515" width="4.42578125" style="1" customWidth="1"/>
    <col min="9516" max="9728" width="11.42578125" style="1"/>
    <col min="9729" max="9729" width="1.85546875" style="1" customWidth="1"/>
    <col min="9730" max="9730" width="4.5703125" style="1" customWidth="1"/>
    <col min="9731" max="9731" width="8" style="1" customWidth="1"/>
    <col min="9732" max="9732" width="8.42578125" style="1" customWidth="1"/>
    <col min="9733" max="9735" width="4.5703125" style="1" customWidth="1"/>
    <col min="9736" max="9736" width="7.140625" style="1" customWidth="1"/>
    <col min="9737" max="9737" width="7.42578125" style="1" customWidth="1"/>
    <col min="9738" max="9738" width="7.85546875" style="1" customWidth="1"/>
    <col min="9739" max="9739" width="8.42578125" style="1" customWidth="1"/>
    <col min="9740" max="9740" width="4.5703125" style="1" customWidth="1"/>
    <col min="9741" max="9741" width="7.85546875" style="1" customWidth="1"/>
    <col min="9742" max="9742" width="7.42578125" style="1" customWidth="1"/>
    <col min="9743" max="9743" width="8.140625" style="1" customWidth="1"/>
    <col min="9744" max="9744" width="7.85546875" style="1" customWidth="1"/>
    <col min="9745" max="9745" width="4.5703125" style="1" customWidth="1"/>
    <col min="9746" max="9746" width="4.85546875" style="1" customWidth="1"/>
    <col min="9747" max="9747" width="9.140625" style="1" customWidth="1"/>
    <col min="9748" max="9748" width="7" style="1" customWidth="1"/>
    <col min="9749" max="9749" width="8.42578125" style="1" customWidth="1"/>
    <col min="9750" max="9750" width="9" style="1" customWidth="1"/>
    <col min="9751" max="9753" width="4.5703125" style="1" customWidth="1"/>
    <col min="9754" max="9754" width="7.140625" style="1" customWidth="1"/>
    <col min="9755" max="9755" width="8.5703125" style="1" customWidth="1"/>
    <col min="9756" max="9759" width="4.5703125" style="1" customWidth="1"/>
    <col min="9760" max="9761" width="11.42578125" style="1"/>
    <col min="9762" max="9762" width="7.140625" style="1" customWidth="1"/>
    <col min="9763" max="9763" width="7.42578125" style="1" customWidth="1"/>
    <col min="9764" max="9764" width="6.5703125" style="1" customWidth="1"/>
    <col min="9765" max="9765" width="8.140625" style="1" customWidth="1"/>
    <col min="9766" max="9766" width="9.140625" style="1" customWidth="1"/>
    <col min="9767" max="9767" width="11.42578125" style="1"/>
    <col min="9768" max="9768" width="4.42578125" style="1" customWidth="1"/>
    <col min="9769" max="9769" width="4.85546875" style="1" customWidth="1"/>
    <col min="9770" max="9770" width="3.5703125" style="1" customWidth="1"/>
    <col min="9771" max="9771" width="4.42578125" style="1" customWidth="1"/>
    <col min="9772" max="9984" width="11.42578125" style="1"/>
    <col min="9985" max="9985" width="1.85546875" style="1" customWidth="1"/>
    <col min="9986" max="9986" width="4.5703125" style="1" customWidth="1"/>
    <col min="9987" max="9987" width="8" style="1" customWidth="1"/>
    <col min="9988" max="9988" width="8.42578125" style="1" customWidth="1"/>
    <col min="9989" max="9991" width="4.5703125" style="1" customWidth="1"/>
    <col min="9992" max="9992" width="7.140625" style="1" customWidth="1"/>
    <col min="9993" max="9993" width="7.42578125" style="1" customWidth="1"/>
    <col min="9994" max="9994" width="7.85546875" style="1" customWidth="1"/>
    <col min="9995" max="9995" width="8.42578125" style="1" customWidth="1"/>
    <col min="9996" max="9996" width="4.5703125" style="1" customWidth="1"/>
    <col min="9997" max="9997" width="7.85546875" style="1" customWidth="1"/>
    <col min="9998" max="9998" width="7.42578125" style="1" customWidth="1"/>
    <col min="9999" max="9999" width="8.140625" style="1" customWidth="1"/>
    <col min="10000" max="10000" width="7.85546875" style="1" customWidth="1"/>
    <col min="10001" max="10001" width="4.5703125" style="1" customWidth="1"/>
    <col min="10002" max="10002" width="4.85546875" style="1" customWidth="1"/>
    <col min="10003" max="10003" width="9.140625" style="1" customWidth="1"/>
    <col min="10004" max="10004" width="7" style="1" customWidth="1"/>
    <col min="10005" max="10005" width="8.42578125" style="1" customWidth="1"/>
    <col min="10006" max="10006" width="9" style="1" customWidth="1"/>
    <col min="10007" max="10009" width="4.5703125" style="1" customWidth="1"/>
    <col min="10010" max="10010" width="7.140625" style="1" customWidth="1"/>
    <col min="10011" max="10011" width="8.5703125" style="1" customWidth="1"/>
    <col min="10012" max="10015" width="4.5703125" style="1" customWidth="1"/>
    <col min="10016" max="10017" width="11.42578125" style="1"/>
    <col min="10018" max="10018" width="7.140625" style="1" customWidth="1"/>
    <col min="10019" max="10019" width="7.42578125" style="1" customWidth="1"/>
    <col min="10020" max="10020" width="6.5703125" style="1" customWidth="1"/>
    <col min="10021" max="10021" width="8.140625" style="1" customWidth="1"/>
    <col min="10022" max="10022" width="9.140625" style="1" customWidth="1"/>
    <col min="10023" max="10023" width="11.42578125" style="1"/>
    <col min="10024" max="10024" width="4.42578125" style="1" customWidth="1"/>
    <col min="10025" max="10025" width="4.85546875" style="1" customWidth="1"/>
    <col min="10026" max="10026" width="3.5703125" style="1" customWidth="1"/>
    <col min="10027" max="10027" width="4.42578125" style="1" customWidth="1"/>
    <col min="10028" max="10240" width="11.42578125" style="1"/>
    <col min="10241" max="10241" width="1.85546875" style="1" customWidth="1"/>
    <col min="10242" max="10242" width="4.5703125" style="1" customWidth="1"/>
    <col min="10243" max="10243" width="8" style="1" customWidth="1"/>
    <col min="10244" max="10244" width="8.42578125" style="1" customWidth="1"/>
    <col min="10245" max="10247" width="4.5703125" style="1" customWidth="1"/>
    <col min="10248" max="10248" width="7.140625" style="1" customWidth="1"/>
    <col min="10249" max="10249" width="7.42578125" style="1" customWidth="1"/>
    <col min="10250" max="10250" width="7.85546875" style="1" customWidth="1"/>
    <col min="10251" max="10251" width="8.42578125" style="1" customWidth="1"/>
    <col min="10252" max="10252" width="4.5703125" style="1" customWidth="1"/>
    <col min="10253" max="10253" width="7.85546875" style="1" customWidth="1"/>
    <col min="10254" max="10254" width="7.42578125" style="1" customWidth="1"/>
    <col min="10255" max="10255" width="8.140625" style="1" customWidth="1"/>
    <col min="10256" max="10256" width="7.85546875" style="1" customWidth="1"/>
    <col min="10257" max="10257" width="4.5703125" style="1" customWidth="1"/>
    <col min="10258" max="10258" width="4.85546875" style="1" customWidth="1"/>
    <col min="10259" max="10259" width="9.140625" style="1" customWidth="1"/>
    <col min="10260" max="10260" width="7" style="1" customWidth="1"/>
    <col min="10261" max="10261" width="8.42578125" style="1" customWidth="1"/>
    <col min="10262" max="10262" width="9" style="1" customWidth="1"/>
    <col min="10263" max="10265" width="4.5703125" style="1" customWidth="1"/>
    <col min="10266" max="10266" width="7.140625" style="1" customWidth="1"/>
    <col min="10267" max="10267" width="8.5703125" style="1" customWidth="1"/>
    <col min="10268" max="10271" width="4.5703125" style="1" customWidth="1"/>
    <col min="10272" max="10273" width="11.42578125" style="1"/>
    <col min="10274" max="10274" width="7.140625" style="1" customWidth="1"/>
    <col min="10275" max="10275" width="7.42578125" style="1" customWidth="1"/>
    <col min="10276" max="10276" width="6.5703125" style="1" customWidth="1"/>
    <col min="10277" max="10277" width="8.140625" style="1" customWidth="1"/>
    <col min="10278" max="10278" width="9.140625" style="1" customWidth="1"/>
    <col min="10279" max="10279" width="11.42578125" style="1"/>
    <col min="10280" max="10280" width="4.42578125" style="1" customWidth="1"/>
    <col min="10281" max="10281" width="4.85546875" style="1" customWidth="1"/>
    <col min="10282" max="10282" width="3.5703125" style="1" customWidth="1"/>
    <col min="10283" max="10283" width="4.42578125" style="1" customWidth="1"/>
    <col min="10284" max="10496" width="11.42578125" style="1"/>
    <col min="10497" max="10497" width="1.85546875" style="1" customWidth="1"/>
    <col min="10498" max="10498" width="4.5703125" style="1" customWidth="1"/>
    <col min="10499" max="10499" width="8" style="1" customWidth="1"/>
    <col min="10500" max="10500" width="8.42578125" style="1" customWidth="1"/>
    <col min="10501" max="10503" width="4.5703125" style="1" customWidth="1"/>
    <col min="10504" max="10504" width="7.140625" style="1" customWidth="1"/>
    <col min="10505" max="10505" width="7.42578125" style="1" customWidth="1"/>
    <col min="10506" max="10506" width="7.85546875" style="1" customWidth="1"/>
    <col min="10507" max="10507" width="8.42578125" style="1" customWidth="1"/>
    <col min="10508" max="10508" width="4.5703125" style="1" customWidth="1"/>
    <col min="10509" max="10509" width="7.85546875" style="1" customWidth="1"/>
    <col min="10510" max="10510" width="7.42578125" style="1" customWidth="1"/>
    <col min="10511" max="10511" width="8.140625" style="1" customWidth="1"/>
    <col min="10512" max="10512" width="7.85546875" style="1" customWidth="1"/>
    <col min="10513" max="10513" width="4.5703125" style="1" customWidth="1"/>
    <col min="10514" max="10514" width="4.85546875" style="1" customWidth="1"/>
    <col min="10515" max="10515" width="9.140625" style="1" customWidth="1"/>
    <col min="10516" max="10516" width="7" style="1" customWidth="1"/>
    <col min="10517" max="10517" width="8.42578125" style="1" customWidth="1"/>
    <col min="10518" max="10518" width="9" style="1" customWidth="1"/>
    <col min="10519" max="10521" width="4.5703125" style="1" customWidth="1"/>
    <col min="10522" max="10522" width="7.140625" style="1" customWidth="1"/>
    <col min="10523" max="10523" width="8.5703125" style="1" customWidth="1"/>
    <col min="10524" max="10527" width="4.5703125" style="1" customWidth="1"/>
    <col min="10528" max="10529" width="11.42578125" style="1"/>
    <col min="10530" max="10530" width="7.140625" style="1" customWidth="1"/>
    <col min="10531" max="10531" width="7.42578125" style="1" customWidth="1"/>
    <col min="10532" max="10532" width="6.5703125" style="1" customWidth="1"/>
    <col min="10533" max="10533" width="8.140625" style="1" customWidth="1"/>
    <col min="10534" max="10534" width="9.140625" style="1" customWidth="1"/>
    <col min="10535" max="10535" width="11.42578125" style="1"/>
    <col min="10536" max="10536" width="4.42578125" style="1" customWidth="1"/>
    <col min="10537" max="10537" width="4.85546875" style="1" customWidth="1"/>
    <col min="10538" max="10538" width="3.5703125" style="1" customWidth="1"/>
    <col min="10539" max="10539" width="4.42578125" style="1" customWidth="1"/>
    <col min="10540" max="10752" width="11.42578125" style="1"/>
    <col min="10753" max="10753" width="1.85546875" style="1" customWidth="1"/>
    <col min="10754" max="10754" width="4.5703125" style="1" customWidth="1"/>
    <col min="10755" max="10755" width="8" style="1" customWidth="1"/>
    <col min="10756" max="10756" width="8.42578125" style="1" customWidth="1"/>
    <col min="10757" max="10759" width="4.5703125" style="1" customWidth="1"/>
    <col min="10760" max="10760" width="7.140625" style="1" customWidth="1"/>
    <col min="10761" max="10761" width="7.42578125" style="1" customWidth="1"/>
    <col min="10762" max="10762" width="7.85546875" style="1" customWidth="1"/>
    <col min="10763" max="10763" width="8.42578125" style="1" customWidth="1"/>
    <col min="10764" max="10764" width="4.5703125" style="1" customWidth="1"/>
    <col min="10765" max="10765" width="7.85546875" style="1" customWidth="1"/>
    <col min="10766" max="10766" width="7.42578125" style="1" customWidth="1"/>
    <col min="10767" max="10767" width="8.140625" style="1" customWidth="1"/>
    <col min="10768" max="10768" width="7.85546875" style="1" customWidth="1"/>
    <col min="10769" max="10769" width="4.5703125" style="1" customWidth="1"/>
    <col min="10770" max="10770" width="4.85546875" style="1" customWidth="1"/>
    <col min="10771" max="10771" width="9.140625" style="1" customWidth="1"/>
    <col min="10772" max="10772" width="7" style="1" customWidth="1"/>
    <col min="10773" max="10773" width="8.42578125" style="1" customWidth="1"/>
    <col min="10774" max="10774" width="9" style="1" customWidth="1"/>
    <col min="10775" max="10777" width="4.5703125" style="1" customWidth="1"/>
    <col min="10778" max="10778" width="7.140625" style="1" customWidth="1"/>
    <col min="10779" max="10779" width="8.5703125" style="1" customWidth="1"/>
    <col min="10780" max="10783" width="4.5703125" style="1" customWidth="1"/>
    <col min="10784" max="10785" width="11.42578125" style="1"/>
    <col min="10786" max="10786" width="7.140625" style="1" customWidth="1"/>
    <col min="10787" max="10787" width="7.42578125" style="1" customWidth="1"/>
    <col min="10788" max="10788" width="6.5703125" style="1" customWidth="1"/>
    <col min="10789" max="10789" width="8.140625" style="1" customWidth="1"/>
    <col min="10790" max="10790" width="9.140625" style="1" customWidth="1"/>
    <col min="10791" max="10791" width="11.42578125" style="1"/>
    <col min="10792" max="10792" width="4.42578125" style="1" customWidth="1"/>
    <col min="10793" max="10793" width="4.85546875" style="1" customWidth="1"/>
    <col min="10794" max="10794" width="3.5703125" style="1" customWidth="1"/>
    <col min="10795" max="10795" width="4.42578125" style="1" customWidth="1"/>
    <col min="10796" max="11008" width="11.42578125" style="1"/>
    <col min="11009" max="11009" width="1.85546875" style="1" customWidth="1"/>
    <col min="11010" max="11010" width="4.5703125" style="1" customWidth="1"/>
    <col min="11011" max="11011" width="8" style="1" customWidth="1"/>
    <col min="11012" max="11012" width="8.42578125" style="1" customWidth="1"/>
    <col min="11013" max="11015" width="4.5703125" style="1" customWidth="1"/>
    <col min="11016" max="11016" width="7.140625" style="1" customWidth="1"/>
    <col min="11017" max="11017" width="7.42578125" style="1" customWidth="1"/>
    <col min="11018" max="11018" width="7.85546875" style="1" customWidth="1"/>
    <col min="11019" max="11019" width="8.42578125" style="1" customWidth="1"/>
    <col min="11020" max="11020" width="4.5703125" style="1" customWidth="1"/>
    <col min="11021" max="11021" width="7.85546875" style="1" customWidth="1"/>
    <col min="11022" max="11022" width="7.42578125" style="1" customWidth="1"/>
    <col min="11023" max="11023" width="8.140625" style="1" customWidth="1"/>
    <col min="11024" max="11024" width="7.85546875" style="1" customWidth="1"/>
    <col min="11025" max="11025" width="4.5703125" style="1" customWidth="1"/>
    <col min="11026" max="11026" width="4.85546875" style="1" customWidth="1"/>
    <col min="11027" max="11027" width="9.140625" style="1" customWidth="1"/>
    <col min="11028" max="11028" width="7" style="1" customWidth="1"/>
    <col min="11029" max="11029" width="8.42578125" style="1" customWidth="1"/>
    <col min="11030" max="11030" width="9" style="1" customWidth="1"/>
    <col min="11031" max="11033" width="4.5703125" style="1" customWidth="1"/>
    <col min="11034" max="11034" width="7.140625" style="1" customWidth="1"/>
    <col min="11035" max="11035" width="8.5703125" style="1" customWidth="1"/>
    <col min="11036" max="11039" width="4.5703125" style="1" customWidth="1"/>
    <col min="11040" max="11041" width="11.42578125" style="1"/>
    <col min="11042" max="11042" width="7.140625" style="1" customWidth="1"/>
    <col min="11043" max="11043" width="7.42578125" style="1" customWidth="1"/>
    <col min="11044" max="11044" width="6.5703125" style="1" customWidth="1"/>
    <col min="11045" max="11045" width="8.140625" style="1" customWidth="1"/>
    <col min="11046" max="11046" width="9.140625" style="1" customWidth="1"/>
    <col min="11047" max="11047" width="11.42578125" style="1"/>
    <col min="11048" max="11048" width="4.42578125" style="1" customWidth="1"/>
    <col min="11049" max="11049" width="4.85546875" style="1" customWidth="1"/>
    <col min="11050" max="11050" width="3.5703125" style="1" customWidth="1"/>
    <col min="11051" max="11051" width="4.42578125" style="1" customWidth="1"/>
    <col min="11052" max="11264" width="11.42578125" style="1"/>
    <col min="11265" max="11265" width="1.85546875" style="1" customWidth="1"/>
    <col min="11266" max="11266" width="4.5703125" style="1" customWidth="1"/>
    <col min="11267" max="11267" width="8" style="1" customWidth="1"/>
    <col min="11268" max="11268" width="8.42578125" style="1" customWidth="1"/>
    <col min="11269" max="11271" width="4.5703125" style="1" customWidth="1"/>
    <col min="11272" max="11272" width="7.140625" style="1" customWidth="1"/>
    <col min="11273" max="11273" width="7.42578125" style="1" customWidth="1"/>
    <col min="11274" max="11274" width="7.85546875" style="1" customWidth="1"/>
    <col min="11275" max="11275" width="8.42578125" style="1" customWidth="1"/>
    <col min="11276" max="11276" width="4.5703125" style="1" customWidth="1"/>
    <col min="11277" max="11277" width="7.85546875" style="1" customWidth="1"/>
    <col min="11278" max="11278" width="7.42578125" style="1" customWidth="1"/>
    <col min="11279" max="11279" width="8.140625" style="1" customWidth="1"/>
    <col min="11280" max="11280" width="7.85546875" style="1" customWidth="1"/>
    <col min="11281" max="11281" width="4.5703125" style="1" customWidth="1"/>
    <col min="11282" max="11282" width="4.85546875" style="1" customWidth="1"/>
    <col min="11283" max="11283" width="9.140625" style="1" customWidth="1"/>
    <col min="11284" max="11284" width="7" style="1" customWidth="1"/>
    <col min="11285" max="11285" width="8.42578125" style="1" customWidth="1"/>
    <col min="11286" max="11286" width="9" style="1" customWidth="1"/>
    <col min="11287" max="11289" width="4.5703125" style="1" customWidth="1"/>
    <col min="11290" max="11290" width="7.140625" style="1" customWidth="1"/>
    <col min="11291" max="11291" width="8.5703125" style="1" customWidth="1"/>
    <col min="11292" max="11295" width="4.5703125" style="1" customWidth="1"/>
    <col min="11296" max="11297" width="11.42578125" style="1"/>
    <col min="11298" max="11298" width="7.140625" style="1" customWidth="1"/>
    <col min="11299" max="11299" width="7.42578125" style="1" customWidth="1"/>
    <col min="11300" max="11300" width="6.5703125" style="1" customWidth="1"/>
    <col min="11301" max="11301" width="8.140625" style="1" customWidth="1"/>
    <col min="11302" max="11302" width="9.140625" style="1" customWidth="1"/>
    <col min="11303" max="11303" width="11.42578125" style="1"/>
    <col min="11304" max="11304" width="4.42578125" style="1" customWidth="1"/>
    <col min="11305" max="11305" width="4.85546875" style="1" customWidth="1"/>
    <col min="11306" max="11306" width="3.5703125" style="1" customWidth="1"/>
    <col min="11307" max="11307" width="4.42578125" style="1" customWidth="1"/>
    <col min="11308" max="11520" width="11.42578125" style="1"/>
    <col min="11521" max="11521" width="1.85546875" style="1" customWidth="1"/>
    <col min="11522" max="11522" width="4.5703125" style="1" customWidth="1"/>
    <col min="11523" max="11523" width="8" style="1" customWidth="1"/>
    <col min="11524" max="11524" width="8.42578125" style="1" customWidth="1"/>
    <col min="11525" max="11527" width="4.5703125" style="1" customWidth="1"/>
    <col min="11528" max="11528" width="7.140625" style="1" customWidth="1"/>
    <col min="11529" max="11529" width="7.42578125" style="1" customWidth="1"/>
    <col min="11530" max="11530" width="7.85546875" style="1" customWidth="1"/>
    <col min="11531" max="11531" width="8.42578125" style="1" customWidth="1"/>
    <col min="11532" max="11532" width="4.5703125" style="1" customWidth="1"/>
    <col min="11533" max="11533" width="7.85546875" style="1" customWidth="1"/>
    <col min="11534" max="11534" width="7.42578125" style="1" customWidth="1"/>
    <col min="11535" max="11535" width="8.140625" style="1" customWidth="1"/>
    <col min="11536" max="11536" width="7.85546875" style="1" customWidth="1"/>
    <col min="11537" max="11537" width="4.5703125" style="1" customWidth="1"/>
    <col min="11538" max="11538" width="4.85546875" style="1" customWidth="1"/>
    <col min="11539" max="11539" width="9.140625" style="1" customWidth="1"/>
    <col min="11540" max="11540" width="7" style="1" customWidth="1"/>
    <col min="11541" max="11541" width="8.42578125" style="1" customWidth="1"/>
    <col min="11542" max="11542" width="9" style="1" customWidth="1"/>
    <col min="11543" max="11545" width="4.5703125" style="1" customWidth="1"/>
    <col min="11546" max="11546" width="7.140625" style="1" customWidth="1"/>
    <col min="11547" max="11547" width="8.5703125" style="1" customWidth="1"/>
    <col min="11548" max="11551" width="4.5703125" style="1" customWidth="1"/>
    <col min="11552" max="11553" width="11.42578125" style="1"/>
    <col min="11554" max="11554" width="7.140625" style="1" customWidth="1"/>
    <col min="11555" max="11555" width="7.42578125" style="1" customWidth="1"/>
    <col min="11556" max="11556" width="6.5703125" style="1" customWidth="1"/>
    <col min="11557" max="11557" width="8.140625" style="1" customWidth="1"/>
    <col min="11558" max="11558" width="9.140625" style="1" customWidth="1"/>
    <col min="11559" max="11559" width="11.42578125" style="1"/>
    <col min="11560" max="11560" width="4.42578125" style="1" customWidth="1"/>
    <col min="11561" max="11561" width="4.85546875" style="1" customWidth="1"/>
    <col min="11562" max="11562" width="3.5703125" style="1" customWidth="1"/>
    <col min="11563" max="11563" width="4.42578125" style="1" customWidth="1"/>
    <col min="11564" max="11776" width="11.42578125" style="1"/>
    <col min="11777" max="11777" width="1.85546875" style="1" customWidth="1"/>
    <col min="11778" max="11778" width="4.5703125" style="1" customWidth="1"/>
    <col min="11779" max="11779" width="8" style="1" customWidth="1"/>
    <col min="11780" max="11780" width="8.42578125" style="1" customWidth="1"/>
    <col min="11781" max="11783" width="4.5703125" style="1" customWidth="1"/>
    <col min="11784" max="11784" width="7.140625" style="1" customWidth="1"/>
    <col min="11785" max="11785" width="7.42578125" style="1" customWidth="1"/>
    <col min="11786" max="11786" width="7.85546875" style="1" customWidth="1"/>
    <col min="11787" max="11787" width="8.42578125" style="1" customWidth="1"/>
    <col min="11788" max="11788" width="4.5703125" style="1" customWidth="1"/>
    <col min="11789" max="11789" width="7.85546875" style="1" customWidth="1"/>
    <col min="11790" max="11790" width="7.42578125" style="1" customWidth="1"/>
    <col min="11791" max="11791" width="8.140625" style="1" customWidth="1"/>
    <col min="11792" max="11792" width="7.85546875" style="1" customWidth="1"/>
    <col min="11793" max="11793" width="4.5703125" style="1" customWidth="1"/>
    <col min="11794" max="11794" width="4.85546875" style="1" customWidth="1"/>
    <col min="11795" max="11795" width="9.140625" style="1" customWidth="1"/>
    <col min="11796" max="11796" width="7" style="1" customWidth="1"/>
    <col min="11797" max="11797" width="8.42578125" style="1" customWidth="1"/>
    <col min="11798" max="11798" width="9" style="1" customWidth="1"/>
    <col min="11799" max="11801" width="4.5703125" style="1" customWidth="1"/>
    <col min="11802" max="11802" width="7.140625" style="1" customWidth="1"/>
    <col min="11803" max="11803" width="8.5703125" style="1" customWidth="1"/>
    <col min="11804" max="11807" width="4.5703125" style="1" customWidth="1"/>
    <col min="11808" max="11809" width="11.42578125" style="1"/>
    <col min="11810" max="11810" width="7.140625" style="1" customWidth="1"/>
    <col min="11811" max="11811" width="7.42578125" style="1" customWidth="1"/>
    <col min="11812" max="11812" width="6.5703125" style="1" customWidth="1"/>
    <col min="11813" max="11813" width="8.140625" style="1" customWidth="1"/>
    <col min="11814" max="11814" width="9.140625" style="1" customWidth="1"/>
    <col min="11815" max="11815" width="11.42578125" style="1"/>
    <col min="11816" max="11816" width="4.42578125" style="1" customWidth="1"/>
    <col min="11817" max="11817" width="4.85546875" style="1" customWidth="1"/>
    <col min="11818" max="11818" width="3.5703125" style="1" customWidth="1"/>
    <col min="11819" max="11819" width="4.42578125" style="1" customWidth="1"/>
    <col min="11820" max="12032" width="11.42578125" style="1"/>
    <col min="12033" max="12033" width="1.85546875" style="1" customWidth="1"/>
    <col min="12034" max="12034" width="4.5703125" style="1" customWidth="1"/>
    <col min="12035" max="12035" width="8" style="1" customWidth="1"/>
    <col min="12036" max="12036" width="8.42578125" style="1" customWidth="1"/>
    <col min="12037" max="12039" width="4.5703125" style="1" customWidth="1"/>
    <col min="12040" max="12040" width="7.140625" style="1" customWidth="1"/>
    <col min="12041" max="12041" width="7.42578125" style="1" customWidth="1"/>
    <col min="12042" max="12042" width="7.85546875" style="1" customWidth="1"/>
    <col min="12043" max="12043" width="8.42578125" style="1" customWidth="1"/>
    <col min="12044" max="12044" width="4.5703125" style="1" customWidth="1"/>
    <col min="12045" max="12045" width="7.85546875" style="1" customWidth="1"/>
    <col min="12046" max="12046" width="7.42578125" style="1" customWidth="1"/>
    <col min="12047" max="12047" width="8.140625" style="1" customWidth="1"/>
    <col min="12048" max="12048" width="7.85546875" style="1" customWidth="1"/>
    <col min="12049" max="12049" width="4.5703125" style="1" customWidth="1"/>
    <col min="12050" max="12050" width="4.85546875" style="1" customWidth="1"/>
    <col min="12051" max="12051" width="9.140625" style="1" customWidth="1"/>
    <col min="12052" max="12052" width="7" style="1" customWidth="1"/>
    <col min="12053" max="12053" width="8.42578125" style="1" customWidth="1"/>
    <col min="12054" max="12054" width="9" style="1" customWidth="1"/>
    <col min="12055" max="12057" width="4.5703125" style="1" customWidth="1"/>
    <col min="12058" max="12058" width="7.140625" style="1" customWidth="1"/>
    <col min="12059" max="12059" width="8.5703125" style="1" customWidth="1"/>
    <col min="12060" max="12063" width="4.5703125" style="1" customWidth="1"/>
    <col min="12064" max="12065" width="11.42578125" style="1"/>
    <col min="12066" max="12066" width="7.140625" style="1" customWidth="1"/>
    <col min="12067" max="12067" width="7.42578125" style="1" customWidth="1"/>
    <col min="12068" max="12068" width="6.5703125" style="1" customWidth="1"/>
    <col min="12069" max="12069" width="8.140625" style="1" customWidth="1"/>
    <col min="12070" max="12070" width="9.140625" style="1" customWidth="1"/>
    <col min="12071" max="12071" width="11.42578125" style="1"/>
    <col min="12072" max="12072" width="4.42578125" style="1" customWidth="1"/>
    <col min="12073" max="12073" width="4.85546875" style="1" customWidth="1"/>
    <col min="12074" max="12074" width="3.5703125" style="1" customWidth="1"/>
    <col min="12075" max="12075" width="4.42578125" style="1" customWidth="1"/>
    <col min="12076" max="12288" width="11.42578125" style="1"/>
    <col min="12289" max="12289" width="1.85546875" style="1" customWidth="1"/>
    <col min="12290" max="12290" width="4.5703125" style="1" customWidth="1"/>
    <col min="12291" max="12291" width="8" style="1" customWidth="1"/>
    <col min="12292" max="12292" width="8.42578125" style="1" customWidth="1"/>
    <col min="12293" max="12295" width="4.5703125" style="1" customWidth="1"/>
    <col min="12296" max="12296" width="7.140625" style="1" customWidth="1"/>
    <col min="12297" max="12297" width="7.42578125" style="1" customWidth="1"/>
    <col min="12298" max="12298" width="7.85546875" style="1" customWidth="1"/>
    <col min="12299" max="12299" width="8.42578125" style="1" customWidth="1"/>
    <col min="12300" max="12300" width="4.5703125" style="1" customWidth="1"/>
    <col min="12301" max="12301" width="7.85546875" style="1" customWidth="1"/>
    <col min="12302" max="12302" width="7.42578125" style="1" customWidth="1"/>
    <col min="12303" max="12303" width="8.140625" style="1" customWidth="1"/>
    <col min="12304" max="12304" width="7.85546875" style="1" customWidth="1"/>
    <col min="12305" max="12305" width="4.5703125" style="1" customWidth="1"/>
    <col min="12306" max="12306" width="4.85546875" style="1" customWidth="1"/>
    <col min="12307" max="12307" width="9.140625" style="1" customWidth="1"/>
    <col min="12308" max="12308" width="7" style="1" customWidth="1"/>
    <col min="12309" max="12309" width="8.42578125" style="1" customWidth="1"/>
    <col min="12310" max="12310" width="9" style="1" customWidth="1"/>
    <col min="12311" max="12313" width="4.5703125" style="1" customWidth="1"/>
    <col min="12314" max="12314" width="7.140625" style="1" customWidth="1"/>
    <col min="12315" max="12315" width="8.5703125" style="1" customWidth="1"/>
    <col min="12316" max="12319" width="4.5703125" style="1" customWidth="1"/>
    <col min="12320" max="12321" width="11.42578125" style="1"/>
    <col min="12322" max="12322" width="7.140625" style="1" customWidth="1"/>
    <col min="12323" max="12323" width="7.42578125" style="1" customWidth="1"/>
    <col min="12324" max="12324" width="6.5703125" style="1" customWidth="1"/>
    <col min="12325" max="12325" width="8.140625" style="1" customWidth="1"/>
    <col min="12326" max="12326" width="9.140625" style="1" customWidth="1"/>
    <col min="12327" max="12327" width="11.42578125" style="1"/>
    <col min="12328" max="12328" width="4.42578125" style="1" customWidth="1"/>
    <col min="12329" max="12329" width="4.85546875" style="1" customWidth="1"/>
    <col min="12330" max="12330" width="3.5703125" style="1" customWidth="1"/>
    <col min="12331" max="12331" width="4.42578125" style="1" customWidth="1"/>
    <col min="12332" max="12544" width="11.42578125" style="1"/>
    <col min="12545" max="12545" width="1.85546875" style="1" customWidth="1"/>
    <col min="12546" max="12546" width="4.5703125" style="1" customWidth="1"/>
    <col min="12547" max="12547" width="8" style="1" customWidth="1"/>
    <col min="12548" max="12548" width="8.42578125" style="1" customWidth="1"/>
    <col min="12549" max="12551" width="4.5703125" style="1" customWidth="1"/>
    <col min="12552" max="12552" width="7.140625" style="1" customWidth="1"/>
    <col min="12553" max="12553" width="7.42578125" style="1" customWidth="1"/>
    <col min="12554" max="12554" width="7.85546875" style="1" customWidth="1"/>
    <col min="12555" max="12555" width="8.42578125" style="1" customWidth="1"/>
    <col min="12556" max="12556" width="4.5703125" style="1" customWidth="1"/>
    <col min="12557" max="12557" width="7.85546875" style="1" customWidth="1"/>
    <col min="12558" max="12558" width="7.42578125" style="1" customWidth="1"/>
    <col min="12559" max="12559" width="8.140625" style="1" customWidth="1"/>
    <col min="12560" max="12560" width="7.85546875" style="1" customWidth="1"/>
    <col min="12561" max="12561" width="4.5703125" style="1" customWidth="1"/>
    <col min="12562" max="12562" width="4.85546875" style="1" customWidth="1"/>
    <col min="12563" max="12563" width="9.140625" style="1" customWidth="1"/>
    <col min="12564" max="12564" width="7" style="1" customWidth="1"/>
    <col min="12565" max="12565" width="8.42578125" style="1" customWidth="1"/>
    <col min="12566" max="12566" width="9" style="1" customWidth="1"/>
    <col min="12567" max="12569" width="4.5703125" style="1" customWidth="1"/>
    <col min="12570" max="12570" width="7.140625" style="1" customWidth="1"/>
    <col min="12571" max="12571" width="8.5703125" style="1" customWidth="1"/>
    <col min="12572" max="12575" width="4.5703125" style="1" customWidth="1"/>
    <col min="12576" max="12577" width="11.42578125" style="1"/>
    <col min="12578" max="12578" width="7.140625" style="1" customWidth="1"/>
    <col min="12579" max="12579" width="7.42578125" style="1" customWidth="1"/>
    <col min="12580" max="12580" width="6.5703125" style="1" customWidth="1"/>
    <col min="12581" max="12581" width="8.140625" style="1" customWidth="1"/>
    <col min="12582" max="12582" width="9.140625" style="1" customWidth="1"/>
    <col min="12583" max="12583" width="11.42578125" style="1"/>
    <col min="12584" max="12584" width="4.42578125" style="1" customWidth="1"/>
    <col min="12585" max="12585" width="4.85546875" style="1" customWidth="1"/>
    <col min="12586" max="12586" width="3.5703125" style="1" customWidth="1"/>
    <col min="12587" max="12587" width="4.42578125" style="1" customWidth="1"/>
    <col min="12588" max="12800" width="11.42578125" style="1"/>
    <col min="12801" max="12801" width="1.85546875" style="1" customWidth="1"/>
    <col min="12802" max="12802" width="4.5703125" style="1" customWidth="1"/>
    <col min="12803" max="12803" width="8" style="1" customWidth="1"/>
    <col min="12804" max="12804" width="8.42578125" style="1" customWidth="1"/>
    <col min="12805" max="12807" width="4.5703125" style="1" customWidth="1"/>
    <col min="12808" max="12808" width="7.140625" style="1" customWidth="1"/>
    <col min="12809" max="12809" width="7.42578125" style="1" customWidth="1"/>
    <col min="12810" max="12810" width="7.85546875" style="1" customWidth="1"/>
    <col min="12811" max="12811" width="8.42578125" style="1" customWidth="1"/>
    <col min="12812" max="12812" width="4.5703125" style="1" customWidth="1"/>
    <col min="12813" max="12813" width="7.85546875" style="1" customWidth="1"/>
    <col min="12814" max="12814" width="7.42578125" style="1" customWidth="1"/>
    <col min="12815" max="12815" width="8.140625" style="1" customWidth="1"/>
    <col min="12816" max="12816" width="7.85546875" style="1" customWidth="1"/>
    <col min="12817" max="12817" width="4.5703125" style="1" customWidth="1"/>
    <col min="12818" max="12818" width="4.85546875" style="1" customWidth="1"/>
    <col min="12819" max="12819" width="9.140625" style="1" customWidth="1"/>
    <col min="12820" max="12820" width="7" style="1" customWidth="1"/>
    <col min="12821" max="12821" width="8.42578125" style="1" customWidth="1"/>
    <col min="12822" max="12822" width="9" style="1" customWidth="1"/>
    <col min="12823" max="12825" width="4.5703125" style="1" customWidth="1"/>
    <col min="12826" max="12826" width="7.140625" style="1" customWidth="1"/>
    <col min="12827" max="12827" width="8.5703125" style="1" customWidth="1"/>
    <col min="12828" max="12831" width="4.5703125" style="1" customWidth="1"/>
    <col min="12832" max="12833" width="11.42578125" style="1"/>
    <col min="12834" max="12834" width="7.140625" style="1" customWidth="1"/>
    <col min="12835" max="12835" width="7.42578125" style="1" customWidth="1"/>
    <col min="12836" max="12836" width="6.5703125" style="1" customWidth="1"/>
    <col min="12837" max="12837" width="8.140625" style="1" customWidth="1"/>
    <col min="12838" max="12838" width="9.140625" style="1" customWidth="1"/>
    <col min="12839" max="12839" width="11.42578125" style="1"/>
    <col min="12840" max="12840" width="4.42578125" style="1" customWidth="1"/>
    <col min="12841" max="12841" width="4.85546875" style="1" customWidth="1"/>
    <col min="12842" max="12842" width="3.5703125" style="1" customWidth="1"/>
    <col min="12843" max="12843" width="4.42578125" style="1" customWidth="1"/>
    <col min="12844" max="13056" width="11.42578125" style="1"/>
    <col min="13057" max="13057" width="1.85546875" style="1" customWidth="1"/>
    <col min="13058" max="13058" width="4.5703125" style="1" customWidth="1"/>
    <col min="13059" max="13059" width="8" style="1" customWidth="1"/>
    <col min="13060" max="13060" width="8.42578125" style="1" customWidth="1"/>
    <col min="13061" max="13063" width="4.5703125" style="1" customWidth="1"/>
    <col min="13064" max="13064" width="7.140625" style="1" customWidth="1"/>
    <col min="13065" max="13065" width="7.42578125" style="1" customWidth="1"/>
    <col min="13066" max="13066" width="7.85546875" style="1" customWidth="1"/>
    <col min="13067" max="13067" width="8.42578125" style="1" customWidth="1"/>
    <col min="13068" max="13068" width="4.5703125" style="1" customWidth="1"/>
    <col min="13069" max="13069" width="7.85546875" style="1" customWidth="1"/>
    <col min="13070" max="13070" width="7.42578125" style="1" customWidth="1"/>
    <col min="13071" max="13071" width="8.140625" style="1" customWidth="1"/>
    <col min="13072" max="13072" width="7.85546875" style="1" customWidth="1"/>
    <col min="13073" max="13073" width="4.5703125" style="1" customWidth="1"/>
    <col min="13074" max="13074" width="4.85546875" style="1" customWidth="1"/>
    <col min="13075" max="13075" width="9.140625" style="1" customWidth="1"/>
    <col min="13076" max="13076" width="7" style="1" customWidth="1"/>
    <col min="13077" max="13077" width="8.42578125" style="1" customWidth="1"/>
    <col min="13078" max="13078" width="9" style="1" customWidth="1"/>
    <col min="13079" max="13081" width="4.5703125" style="1" customWidth="1"/>
    <col min="13082" max="13082" width="7.140625" style="1" customWidth="1"/>
    <col min="13083" max="13083" width="8.5703125" style="1" customWidth="1"/>
    <col min="13084" max="13087" width="4.5703125" style="1" customWidth="1"/>
    <col min="13088" max="13089" width="11.42578125" style="1"/>
    <col min="13090" max="13090" width="7.140625" style="1" customWidth="1"/>
    <col min="13091" max="13091" width="7.42578125" style="1" customWidth="1"/>
    <col min="13092" max="13092" width="6.5703125" style="1" customWidth="1"/>
    <col min="13093" max="13093" width="8.140625" style="1" customWidth="1"/>
    <col min="13094" max="13094" width="9.140625" style="1" customWidth="1"/>
    <col min="13095" max="13095" width="11.42578125" style="1"/>
    <col min="13096" max="13096" width="4.42578125" style="1" customWidth="1"/>
    <col min="13097" max="13097" width="4.85546875" style="1" customWidth="1"/>
    <col min="13098" max="13098" width="3.5703125" style="1" customWidth="1"/>
    <col min="13099" max="13099" width="4.42578125" style="1" customWidth="1"/>
    <col min="13100" max="13312" width="11.42578125" style="1"/>
    <col min="13313" max="13313" width="1.85546875" style="1" customWidth="1"/>
    <col min="13314" max="13314" width="4.5703125" style="1" customWidth="1"/>
    <col min="13315" max="13315" width="8" style="1" customWidth="1"/>
    <col min="13316" max="13316" width="8.42578125" style="1" customWidth="1"/>
    <col min="13317" max="13319" width="4.5703125" style="1" customWidth="1"/>
    <col min="13320" max="13320" width="7.140625" style="1" customWidth="1"/>
    <col min="13321" max="13321" width="7.42578125" style="1" customWidth="1"/>
    <col min="13322" max="13322" width="7.85546875" style="1" customWidth="1"/>
    <col min="13323" max="13323" width="8.42578125" style="1" customWidth="1"/>
    <col min="13324" max="13324" width="4.5703125" style="1" customWidth="1"/>
    <col min="13325" max="13325" width="7.85546875" style="1" customWidth="1"/>
    <col min="13326" max="13326" width="7.42578125" style="1" customWidth="1"/>
    <col min="13327" max="13327" width="8.140625" style="1" customWidth="1"/>
    <col min="13328" max="13328" width="7.85546875" style="1" customWidth="1"/>
    <col min="13329" max="13329" width="4.5703125" style="1" customWidth="1"/>
    <col min="13330" max="13330" width="4.85546875" style="1" customWidth="1"/>
    <col min="13331" max="13331" width="9.140625" style="1" customWidth="1"/>
    <col min="13332" max="13332" width="7" style="1" customWidth="1"/>
    <col min="13333" max="13333" width="8.42578125" style="1" customWidth="1"/>
    <col min="13334" max="13334" width="9" style="1" customWidth="1"/>
    <col min="13335" max="13337" width="4.5703125" style="1" customWidth="1"/>
    <col min="13338" max="13338" width="7.140625" style="1" customWidth="1"/>
    <col min="13339" max="13339" width="8.5703125" style="1" customWidth="1"/>
    <col min="13340" max="13343" width="4.5703125" style="1" customWidth="1"/>
    <col min="13344" max="13345" width="11.42578125" style="1"/>
    <col min="13346" max="13346" width="7.140625" style="1" customWidth="1"/>
    <col min="13347" max="13347" width="7.42578125" style="1" customWidth="1"/>
    <col min="13348" max="13348" width="6.5703125" style="1" customWidth="1"/>
    <col min="13349" max="13349" width="8.140625" style="1" customWidth="1"/>
    <col min="13350" max="13350" width="9.140625" style="1" customWidth="1"/>
    <col min="13351" max="13351" width="11.42578125" style="1"/>
    <col min="13352" max="13352" width="4.42578125" style="1" customWidth="1"/>
    <col min="13353" max="13353" width="4.85546875" style="1" customWidth="1"/>
    <col min="13354" max="13354" width="3.5703125" style="1" customWidth="1"/>
    <col min="13355" max="13355" width="4.42578125" style="1" customWidth="1"/>
    <col min="13356" max="13568" width="11.42578125" style="1"/>
    <col min="13569" max="13569" width="1.85546875" style="1" customWidth="1"/>
    <col min="13570" max="13570" width="4.5703125" style="1" customWidth="1"/>
    <col min="13571" max="13571" width="8" style="1" customWidth="1"/>
    <col min="13572" max="13572" width="8.42578125" style="1" customWidth="1"/>
    <col min="13573" max="13575" width="4.5703125" style="1" customWidth="1"/>
    <col min="13576" max="13576" width="7.140625" style="1" customWidth="1"/>
    <col min="13577" max="13577" width="7.42578125" style="1" customWidth="1"/>
    <col min="13578" max="13578" width="7.85546875" style="1" customWidth="1"/>
    <col min="13579" max="13579" width="8.42578125" style="1" customWidth="1"/>
    <col min="13580" max="13580" width="4.5703125" style="1" customWidth="1"/>
    <col min="13581" max="13581" width="7.85546875" style="1" customWidth="1"/>
    <col min="13582" max="13582" width="7.42578125" style="1" customWidth="1"/>
    <col min="13583" max="13583" width="8.140625" style="1" customWidth="1"/>
    <col min="13584" max="13584" width="7.85546875" style="1" customWidth="1"/>
    <col min="13585" max="13585" width="4.5703125" style="1" customWidth="1"/>
    <col min="13586" max="13586" width="4.85546875" style="1" customWidth="1"/>
    <col min="13587" max="13587" width="9.140625" style="1" customWidth="1"/>
    <col min="13588" max="13588" width="7" style="1" customWidth="1"/>
    <col min="13589" max="13589" width="8.42578125" style="1" customWidth="1"/>
    <col min="13590" max="13590" width="9" style="1" customWidth="1"/>
    <col min="13591" max="13593" width="4.5703125" style="1" customWidth="1"/>
    <col min="13594" max="13594" width="7.140625" style="1" customWidth="1"/>
    <col min="13595" max="13595" width="8.5703125" style="1" customWidth="1"/>
    <col min="13596" max="13599" width="4.5703125" style="1" customWidth="1"/>
    <col min="13600" max="13601" width="11.42578125" style="1"/>
    <col min="13602" max="13602" width="7.140625" style="1" customWidth="1"/>
    <col min="13603" max="13603" width="7.42578125" style="1" customWidth="1"/>
    <col min="13604" max="13604" width="6.5703125" style="1" customWidth="1"/>
    <col min="13605" max="13605" width="8.140625" style="1" customWidth="1"/>
    <col min="13606" max="13606" width="9.140625" style="1" customWidth="1"/>
    <col min="13607" max="13607" width="11.42578125" style="1"/>
    <col min="13608" max="13608" width="4.42578125" style="1" customWidth="1"/>
    <col min="13609" max="13609" width="4.85546875" style="1" customWidth="1"/>
    <col min="13610" max="13610" width="3.5703125" style="1" customWidth="1"/>
    <col min="13611" max="13611" width="4.42578125" style="1" customWidth="1"/>
    <col min="13612" max="13824" width="11.42578125" style="1"/>
    <col min="13825" max="13825" width="1.85546875" style="1" customWidth="1"/>
    <col min="13826" max="13826" width="4.5703125" style="1" customWidth="1"/>
    <col min="13827" max="13827" width="8" style="1" customWidth="1"/>
    <col min="13828" max="13828" width="8.42578125" style="1" customWidth="1"/>
    <col min="13829" max="13831" width="4.5703125" style="1" customWidth="1"/>
    <col min="13832" max="13832" width="7.140625" style="1" customWidth="1"/>
    <col min="13833" max="13833" width="7.42578125" style="1" customWidth="1"/>
    <col min="13834" max="13834" width="7.85546875" style="1" customWidth="1"/>
    <col min="13835" max="13835" width="8.42578125" style="1" customWidth="1"/>
    <col min="13836" max="13836" width="4.5703125" style="1" customWidth="1"/>
    <col min="13837" max="13837" width="7.85546875" style="1" customWidth="1"/>
    <col min="13838" max="13838" width="7.42578125" style="1" customWidth="1"/>
    <col min="13839" max="13839" width="8.140625" style="1" customWidth="1"/>
    <col min="13840" max="13840" width="7.85546875" style="1" customWidth="1"/>
    <col min="13841" max="13841" width="4.5703125" style="1" customWidth="1"/>
    <col min="13842" max="13842" width="4.85546875" style="1" customWidth="1"/>
    <col min="13843" max="13843" width="9.140625" style="1" customWidth="1"/>
    <col min="13844" max="13844" width="7" style="1" customWidth="1"/>
    <col min="13845" max="13845" width="8.42578125" style="1" customWidth="1"/>
    <col min="13846" max="13846" width="9" style="1" customWidth="1"/>
    <col min="13847" max="13849" width="4.5703125" style="1" customWidth="1"/>
    <col min="13850" max="13850" width="7.140625" style="1" customWidth="1"/>
    <col min="13851" max="13851" width="8.5703125" style="1" customWidth="1"/>
    <col min="13852" max="13855" width="4.5703125" style="1" customWidth="1"/>
    <col min="13856" max="13857" width="11.42578125" style="1"/>
    <col min="13858" max="13858" width="7.140625" style="1" customWidth="1"/>
    <col min="13859" max="13859" width="7.42578125" style="1" customWidth="1"/>
    <col min="13860" max="13860" width="6.5703125" style="1" customWidth="1"/>
    <col min="13861" max="13861" width="8.140625" style="1" customWidth="1"/>
    <col min="13862" max="13862" width="9.140625" style="1" customWidth="1"/>
    <col min="13863" max="13863" width="11.42578125" style="1"/>
    <col min="13864" max="13864" width="4.42578125" style="1" customWidth="1"/>
    <col min="13865" max="13865" width="4.85546875" style="1" customWidth="1"/>
    <col min="13866" max="13866" width="3.5703125" style="1" customWidth="1"/>
    <col min="13867" max="13867" width="4.42578125" style="1" customWidth="1"/>
    <col min="13868" max="14080" width="11.42578125" style="1"/>
    <col min="14081" max="14081" width="1.85546875" style="1" customWidth="1"/>
    <col min="14082" max="14082" width="4.5703125" style="1" customWidth="1"/>
    <col min="14083" max="14083" width="8" style="1" customWidth="1"/>
    <col min="14084" max="14084" width="8.42578125" style="1" customWidth="1"/>
    <col min="14085" max="14087" width="4.5703125" style="1" customWidth="1"/>
    <col min="14088" max="14088" width="7.140625" style="1" customWidth="1"/>
    <col min="14089" max="14089" width="7.42578125" style="1" customWidth="1"/>
    <col min="14090" max="14090" width="7.85546875" style="1" customWidth="1"/>
    <col min="14091" max="14091" width="8.42578125" style="1" customWidth="1"/>
    <col min="14092" max="14092" width="4.5703125" style="1" customWidth="1"/>
    <col min="14093" max="14093" width="7.85546875" style="1" customWidth="1"/>
    <col min="14094" max="14094" width="7.42578125" style="1" customWidth="1"/>
    <col min="14095" max="14095" width="8.140625" style="1" customWidth="1"/>
    <col min="14096" max="14096" width="7.85546875" style="1" customWidth="1"/>
    <col min="14097" max="14097" width="4.5703125" style="1" customWidth="1"/>
    <col min="14098" max="14098" width="4.85546875" style="1" customWidth="1"/>
    <col min="14099" max="14099" width="9.140625" style="1" customWidth="1"/>
    <col min="14100" max="14100" width="7" style="1" customWidth="1"/>
    <col min="14101" max="14101" width="8.42578125" style="1" customWidth="1"/>
    <col min="14102" max="14102" width="9" style="1" customWidth="1"/>
    <col min="14103" max="14105" width="4.5703125" style="1" customWidth="1"/>
    <col min="14106" max="14106" width="7.140625" style="1" customWidth="1"/>
    <col min="14107" max="14107" width="8.5703125" style="1" customWidth="1"/>
    <col min="14108" max="14111" width="4.5703125" style="1" customWidth="1"/>
    <col min="14112" max="14113" width="11.42578125" style="1"/>
    <col min="14114" max="14114" width="7.140625" style="1" customWidth="1"/>
    <col min="14115" max="14115" width="7.42578125" style="1" customWidth="1"/>
    <col min="14116" max="14116" width="6.5703125" style="1" customWidth="1"/>
    <col min="14117" max="14117" width="8.140625" style="1" customWidth="1"/>
    <col min="14118" max="14118" width="9.140625" style="1" customWidth="1"/>
    <col min="14119" max="14119" width="11.42578125" style="1"/>
    <col min="14120" max="14120" width="4.42578125" style="1" customWidth="1"/>
    <col min="14121" max="14121" width="4.85546875" style="1" customWidth="1"/>
    <col min="14122" max="14122" width="3.5703125" style="1" customWidth="1"/>
    <col min="14123" max="14123" width="4.42578125" style="1" customWidth="1"/>
    <col min="14124" max="14336" width="11.42578125" style="1"/>
    <col min="14337" max="14337" width="1.85546875" style="1" customWidth="1"/>
    <col min="14338" max="14338" width="4.5703125" style="1" customWidth="1"/>
    <col min="14339" max="14339" width="8" style="1" customWidth="1"/>
    <col min="14340" max="14340" width="8.42578125" style="1" customWidth="1"/>
    <col min="14341" max="14343" width="4.5703125" style="1" customWidth="1"/>
    <col min="14344" max="14344" width="7.140625" style="1" customWidth="1"/>
    <col min="14345" max="14345" width="7.42578125" style="1" customWidth="1"/>
    <col min="14346" max="14346" width="7.85546875" style="1" customWidth="1"/>
    <col min="14347" max="14347" width="8.42578125" style="1" customWidth="1"/>
    <col min="14348" max="14348" width="4.5703125" style="1" customWidth="1"/>
    <col min="14349" max="14349" width="7.85546875" style="1" customWidth="1"/>
    <col min="14350" max="14350" width="7.42578125" style="1" customWidth="1"/>
    <col min="14351" max="14351" width="8.140625" style="1" customWidth="1"/>
    <col min="14352" max="14352" width="7.85546875" style="1" customWidth="1"/>
    <col min="14353" max="14353" width="4.5703125" style="1" customWidth="1"/>
    <col min="14354" max="14354" width="4.85546875" style="1" customWidth="1"/>
    <col min="14355" max="14355" width="9.140625" style="1" customWidth="1"/>
    <col min="14356" max="14356" width="7" style="1" customWidth="1"/>
    <col min="14357" max="14357" width="8.42578125" style="1" customWidth="1"/>
    <col min="14358" max="14358" width="9" style="1" customWidth="1"/>
    <col min="14359" max="14361" width="4.5703125" style="1" customWidth="1"/>
    <col min="14362" max="14362" width="7.140625" style="1" customWidth="1"/>
    <col min="14363" max="14363" width="8.5703125" style="1" customWidth="1"/>
    <col min="14364" max="14367" width="4.5703125" style="1" customWidth="1"/>
    <col min="14368" max="14369" width="11.42578125" style="1"/>
    <col min="14370" max="14370" width="7.140625" style="1" customWidth="1"/>
    <col min="14371" max="14371" width="7.42578125" style="1" customWidth="1"/>
    <col min="14372" max="14372" width="6.5703125" style="1" customWidth="1"/>
    <col min="14373" max="14373" width="8.140625" style="1" customWidth="1"/>
    <col min="14374" max="14374" width="9.140625" style="1" customWidth="1"/>
    <col min="14375" max="14375" width="11.42578125" style="1"/>
    <col min="14376" max="14376" width="4.42578125" style="1" customWidth="1"/>
    <col min="14377" max="14377" width="4.85546875" style="1" customWidth="1"/>
    <col min="14378" max="14378" width="3.5703125" style="1" customWidth="1"/>
    <col min="14379" max="14379" width="4.42578125" style="1" customWidth="1"/>
    <col min="14380" max="14592" width="11.42578125" style="1"/>
    <col min="14593" max="14593" width="1.85546875" style="1" customWidth="1"/>
    <col min="14594" max="14594" width="4.5703125" style="1" customWidth="1"/>
    <col min="14595" max="14595" width="8" style="1" customWidth="1"/>
    <col min="14596" max="14596" width="8.42578125" style="1" customWidth="1"/>
    <col min="14597" max="14599" width="4.5703125" style="1" customWidth="1"/>
    <col min="14600" max="14600" width="7.140625" style="1" customWidth="1"/>
    <col min="14601" max="14601" width="7.42578125" style="1" customWidth="1"/>
    <col min="14602" max="14602" width="7.85546875" style="1" customWidth="1"/>
    <col min="14603" max="14603" width="8.42578125" style="1" customWidth="1"/>
    <col min="14604" max="14604" width="4.5703125" style="1" customWidth="1"/>
    <col min="14605" max="14605" width="7.85546875" style="1" customWidth="1"/>
    <col min="14606" max="14606" width="7.42578125" style="1" customWidth="1"/>
    <col min="14607" max="14607" width="8.140625" style="1" customWidth="1"/>
    <col min="14608" max="14608" width="7.85546875" style="1" customWidth="1"/>
    <col min="14609" max="14609" width="4.5703125" style="1" customWidth="1"/>
    <col min="14610" max="14610" width="4.85546875" style="1" customWidth="1"/>
    <col min="14611" max="14611" width="9.140625" style="1" customWidth="1"/>
    <col min="14612" max="14612" width="7" style="1" customWidth="1"/>
    <col min="14613" max="14613" width="8.42578125" style="1" customWidth="1"/>
    <col min="14614" max="14614" width="9" style="1" customWidth="1"/>
    <col min="14615" max="14617" width="4.5703125" style="1" customWidth="1"/>
    <col min="14618" max="14618" width="7.140625" style="1" customWidth="1"/>
    <col min="14619" max="14619" width="8.5703125" style="1" customWidth="1"/>
    <col min="14620" max="14623" width="4.5703125" style="1" customWidth="1"/>
    <col min="14624" max="14625" width="11.42578125" style="1"/>
    <col min="14626" max="14626" width="7.140625" style="1" customWidth="1"/>
    <col min="14627" max="14627" width="7.42578125" style="1" customWidth="1"/>
    <col min="14628" max="14628" width="6.5703125" style="1" customWidth="1"/>
    <col min="14629" max="14629" width="8.140625" style="1" customWidth="1"/>
    <col min="14630" max="14630" width="9.140625" style="1" customWidth="1"/>
    <col min="14631" max="14631" width="11.42578125" style="1"/>
    <col min="14632" max="14632" width="4.42578125" style="1" customWidth="1"/>
    <col min="14633" max="14633" width="4.85546875" style="1" customWidth="1"/>
    <col min="14634" max="14634" width="3.5703125" style="1" customWidth="1"/>
    <col min="14635" max="14635" width="4.42578125" style="1" customWidth="1"/>
    <col min="14636" max="14848" width="11.42578125" style="1"/>
    <col min="14849" max="14849" width="1.85546875" style="1" customWidth="1"/>
    <col min="14850" max="14850" width="4.5703125" style="1" customWidth="1"/>
    <col min="14851" max="14851" width="8" style="1" customWidth="1"/>
    <col min="14852" max="14852" width="8.42578125" style="1" customWidth="1"/>
    <col min="14853" max="14855" width="4.5703125" style="1" customWidth="1"/>
    <col min="14856" max="14856" width="7.140625" style="1" customWidth="1"/>
    <col min="14857" max="14857" width="7.42578125" style="1" customWidth="1"/>
    <col min="14858" max="14858" width="7.85546875" style="1" customWidth="1"/>
    <col min="14859" max="14859" width="8.42578125" style="1" customWidth="1"/>
    <col min="14860" max="14860" width="4.5703125" style="1" customWidth="1"/>
    <col min="14861" max="14861" width="7.85546875" style="1" customWidth="1"/>
    <col min="14862" max="14862" width="7.42578125" style="1" customWidth="1"/>
    <col min="14863" max="14863" width="8.140625" style="1" customWidth="1"/>
    <col min="14864" max="14864" width="7.85546875" style="1" customWidth="1"/>
    <col min="14865" max="14865" width="4.5703125" style="1" customWidth="1"/>
    <col min="14866" max="14866" width="4.85546875" style="1" customWidth="1"/>
    <col min="14867" max="14867" width="9.140625" style="1" customWidth="1"/>
    <col min="14868" max="14868" width="7" style="1" customWidth="1"/>
    <col min="14869" max="14869" width="8.42578125" style="1" customWidth="1"/>
    <col min="14870" max="14870" width="9" style="1" customWidth="1"/>
    <col min="14871" max="14873" width="4.5703125" style="1" customWidth="1"/>
    <col min="14874" max="14874" width="7.140625" style="1" customWidth="1"/>
    <col min="14875" max="14875" width="8.5703125" style="1" customWidth="1"/>
    <col min="14876" max="14879" width="4.5703125" style="1" customWidth="1"/>
    <col min="14880" max="14881" width="11.42578125" style="1"/>
    <col min="14882" max="14882" width="7.140625" style="1" customWidth="1"/>
    <col min="14883" max="14883" width="7.42578125" style="1" customWidth="1"/>
    <col min="14884" max="14884" width="6.5703125" style="1" customWidth="1"/>
    <col min="14885" max="14885" width="8.140625" style="1" customWidth="1"/>
    <col min="14886" max="14886" width="9.140625" style="1" customWidth="1"/>
    <col min="14887" max="14887" width="11.42578125" style="1"/>
    <col min="14888" max="14888" width="4.42578125" style="1" customWidth="1"/>
    <col min="14889" max="14889" width="4.85546875" style="1" customWidth="1"/>
    <col min="14890" max="14890" width="3.5703125" style="1" customWidth="1"/>
    <col min="14891" max="14891" width="4.42578125" style="1" customWidth="1"/>
    <col min="14892" max="15104" width="11.42578125" style="1"/>
    <col min="15105" max="15105" width="1.85546875" style="1" customWidth="1"/>
    <col min="15106" max="15106" width="4.5703125" style="1" customWidth="1"/>
    <col min="15107" max="15107" width="8" style="1" customWidth="1"/>
    <col min="15108" max="15108" width="8.42578125" style="1" customWidth="1"/>
    <col min="15109" max="15111" width="4.5703125" style="1" customWidth="1"/>
    <col min="15112" max="15112" width="7.140625" style="1" customWidth="1"/>
    <col min="15113" max="15113" width="7.42578125" style="1" customWidth="1"/>
    <col min="15114" max="15114" width="7.85546875" style="1" customWidth="1"/>
    <col min="15115" max="15115" width="8.42578125" style="1" customWidth="1"/>
    <col min="15116" max="15116" width="4.5703125" style="1" customWidth="1"/>
    <col min="15117" max="15117" width="7.85546875" style="1" customWidth="1"/>
    <col min="15118" max="15118" width="7.42578125" style="1" customWidth="1"/>
    <col min="15119" max="15119" width="8.140625" style="1" customWidth="1"/>
    <col min="15120" max="15120" width="7.85546875" style="1" customWidth="1"/>
    <col min="15121" max="15121" width="4.5703125" style="1" customWidth="1"/>
    <col min="15122" max="15122" width="4.85546875" style="1" customWidth="1"/>
    <col min="15123" max="15123" width="9.140625" style="1" customWidth="1"/>
    <col min="15124" max="15124" width="7" style="1" customWidth="1"/>
    <col min="15125" max="15125" width="8.42578125" style="1" customWidth="1"/>
    <col min="15126" max="15126" width="9" style="1" customWidth="1"/>
    <col min="15127" max="15129" width="4.5703125" style="1" customWidth="1"/>
    <col min="15130" max="15130" width="7.140625" style="1" customWidth="1"/>
    <col min="15131" max="15131" width="8.5703125" style="1" customWidth="1"/>
    <col min="15132" max="15135" width="4.5703125" style="1" customWidth="1"/>
    <col min="15136" max="15137" width="11.42578125" style="1"/>
    <col min="15138" max="15138" width="7.140625" style="1" customWidth="1"/>
    <col min="15139" max="15139" width="7.42578125" style="1" customWidth="1"/>
    <col min="15140" max="15140" width="6.5703125" style="1" customWidth="1"/>
    <col min="15141" max="15141" width="8.140625" style="1" customWidth="1"/>
    <col min="15142" max="15142" width="9.140625" style="1" customWidth="1"/>
    <col min="15143" max="15143" width="11.42578125" style="1"/>
    <col min="15144" max="15144" width="4.42578125" style="1" customWidth="1"/>
    <col min="15145" max="15145" width="4.85546875" style="1" customWidth="1"/>
    <col min="15146" max="15146" width="3.5703125" style="1" customWidth="1"/>
    <col min="15147" max="15147" width="4.42578125" style="1" customWidth="1"/>
    <col min="15148" max="15360" width="11.42578125" style="1"/>
    <col min="15361" max="15361" width="1.85546875" style="1" customWidth="1"/>
    <col min="15362" max="15362" width="4.5703125" style="1" customWidth="1"/>
    <col min="15363" max="15363" width="8" style="1" customWidth="1"/>
    <col min="15364" max="15364" width="8.42578125" style="1" customWidth="1"/>
    <col min="15365" max="15367" width="4.5703125" style="1" customWidth="1"/>
    <col min="15368" max="15368" width="7.140625" style="1" customWidth="1"/>
    <col min="15369" max="15369" width="7.42578125" style="1" customWidth="1"/>
    <col min="15370" max="15370" width="7.85546875" style="1" customWidth="1"/>
    <col min="15371" max="15371" width="8.42578125" style="1" customWidth="1"/>
    <col min="15372" max="15372" width="4.5703125" style="1" customWidth="1"/>
    <col min="15373" max="15373" width="7.85546875" style="1" customWidth="1"/>
    <col min="15374" max="15374" width="7.42578125" style="1" customWidth="1"/>
    <col min="15375" max="15375" width="8.140625" style="1" customWidth="1"/>
    <col min="15376" max="15376" width="7.85546875" style="1" customWidth="1"/>
    <col min="15377" max="15377" width="4.5703125" style="1" customWidth="1"/>
    <col min="15378" max="15378" width="4.85546875" style="1" customWidth="1"/>
    <col min="15379" max="15379" width="9.140625" style="1" customWidth="1"/>
    <col min="15380" max="15380" width="7" style="1" customWidth="1"/>
    <col min="15381" max="15381" width="8.42578125" style="1" customWidth="1"/>
    <col min="15382" max="15382" width="9" style="1" customWidth="1"/>
    <col min="15383" max="15385" width="4.5703125" style="1" customWidth="1"/>
    <col min="15386" max="15386" width="7.140625" style="1" customWidth="1"/>
    <col min="15387" max="15387" width="8.5703125" style="1" customWidth="1"/>
    <col min="15388" max="15391" width="4.5703125" style="1" customWidth="1"/>
    <col min="15392" max="15393" width="11.42578125" style="1"/>
    <col min="15394" max="15394" width="7.140625" style="1" customWidth="1"/>
    <col min="15395" max="15395" width="7.42578125" style="1" customWidth="1"/>
    <col min="15396" max="15396" width="6.5703125" style="1" customWidth="1"/>
    <col min="15397" max="15397" width="8.140625" style="1" customWidth="1"/>
    <col min="15398" max="15398" width="9.140625" style="1" customWidth="1"/>
    <col min="15399" max="15399" width="11.42578125" style="1"/>
    <col min="15400" max="15400" width="4.42578125" style="1" customWidth="1"/>
    <col min="15401" max="15401" width="4.85546875" style="1" customWidth="1"/>
    <col min="15402" max="15402" width="3.5703125" style="1" customWidth="1"/>
    <col min="15403" max="15403" width="4.42578125" style="1" customWidth="1"/>
    <col min="15404" max="15616" width="11.42578125" style="1"/>
    <col min="15617" max="15617" width="1.85546875" style="1" customWidth="1"/>
    <col min="15618" max="15618" width="4.5703125" style="1" customWidth="1"/>
    <col min="15619" max="15619" width="8" style="1" customWidth="1"/>
    <col min="15620" max="15620" width="8.42578125" style="1" customWidth="1"/>
    <col min="15621" max="15623" width="4.5703125" style="1" customWidth="1"/>
    <col min="15624" max="15624" width="7.140625" style="1" customWidth="1"/>
    <col min="15625" max="15625" width="7.42578125" style="1" customWidth="1"/>
    <col min="15626" max="15626" width="7.85546875" style="1" customWidth="1"/>
    <col min="15627" max="15627" width="8.42578125" style="1" customWidth="1"/>
    <col min="15628" max="15628" width="4.5703125" style="1" customWidth="1"/>
    <col min="15629" max="15629" width="7.85546875" style="1" customWidth="1"/>
    <col min="15630" max="15630" width="7.42578125" style="1" customWidth="1"/>
    <col min="15631" max="15631" width="8.140625" style="1" customWidth="1"/>
    <col min="15632" max="15632" width="7.85546875" style="1" customWidth="1"/>
    <col min="15633" max="15633" width="4.5703125" style="1" customWidth="1"/>
    <col min="15634" max="15634" width="4.85546875" style="1" customWidth="1"/>
    <col min="15635" max="15635" width="9.140625" style="1" customWidth="1"/>
    <col min="15636" max="15636" width="7" style="1" customWidth="1"/>
    <col min="15637" max="15637" width="8.42578125" style="1" customWidth="1"/>
    <col min="15638" max="15638" width="9" style="1" customWidth="1"/>
    <col min="15639" max="15641" width="4.5703125" style="1" customWidth="1"/>
    <col min="15642" max="15642" width="7.140625" style="1" customWidth="1"/>
    <col min="15643" max="15643" width="8.5703125" style="1" customWidth="1"/>
    <col min="15644" max="15647" width="4.5703125" style="1" customWidth="1"/>
    <col min="15648" max="15649" width="11.42578125" style="1"/>
    <col min="15650" max="15650" width="7.140625" style="1" customWidth="1"/>
    <col min="15651" max="15651" width="7.42578125" style="1" customWidth="1"/>
    <col min="15652" max="15652" width="6.5703125" style="1" customWidth="1"/>
    <col min="15653" max="15653" width="8.140625" style="1" customWidth="1"/>
    <col min="15654" max="15654" width="9.140625" style="1" customWidth="1"/>
    <col min="15655" max="15655" width="11.42578125" style="1"/>
    <col min="15656" max="15656" width="4.42578125" style="1" customWidth="1"/>
    <col min="15657" max="15657" width="4.85546875" style="1" customWidth="1"/>
    <col min="15658" max="15658" width="3.5703125" style="1" customWidth="1"/>
    <col min="15659" max="15659" width="4.42578125" style="1" customWidth="1"/>
    <col min="15660" max="15872" width="11.42578125" style="1"/>
    <col min="15873" max="15873" width="1.85546875" style="1" customWidth="1"/>
    <col min="15874" max="15874" width="4.5703125" style="1" customWidth="1"/>
    <col min="15875" max="15875" width="8" style="1" customWidth="1"/>
    <col min="15876" max="15876" width="8.42578125" style="1" customWidth="1"/>
    <col min="15877" max="15879" width="4.5703125" style="1" customWidth="1"/>
    <col min="15880" max="15880" width="7.140625" style="1" customWidth="1"/>
    <col min="15881" max="15881" width="7.42578125" style="1" customWidth="1"/>
    <col min="15882" max="15882" width="7.85546875" style="1" customWidth="1"/>
    <col min="15883" max="15883" width="8.42578125" style="1" customWidth="1"/>
    <col min="15884" max="15884" width="4.5703125" style="1" customWidth="1"/>
    <col min="15885" max="15885" width="7.85546875" style="1" customWidth="1"/>
    <col min="15886" max="15886" width="7.42578125" style="1" customWidth="1"/>
    <col min="15887" max="15887" width="8.140625" style="1" customWidth="1"/>
    <col min="15888" max="15888" width="7.85546875" style="1" customWidth="1"/>
    <col min="15889" max="15889" width="4.5703125" style="1" customWidth="1"/>
    <col min="15890" max="15890" width="4.85546875" style="1" customWidth="1"/>
    <col min="15891" max="15891" width="9.140625" style="1" customWidth="1"/>
    <col min="15892" max="15892" width="7" style="1" customWidth="1"/>
    <col min="15893" max="15893" width="8.42578125" style="1" customWidth="1"/>
    <col min="15894" max="15894" width="9" style="1" customWidth="1"/>
    <col min="15895" max="15897" width="4.5703125" style="1" customWidth="1"/>
    <col min="15898" max="15898" width="7.140625" style="1" customWidth="1"/>
    <col min="15899" max="15899" width="8.5703125" style="1" customWidth="1"/>
    <col min="15900" max="15903" width="4.5703125" style="1" customWidth="1"/>
    <col min="15904" max="15905" width="11.42578125" style="1"/>
    <col min="15906" max="15906" width="7.140625" style="1" customWidth="1"/>
    <col min="15907" max="15907" width="7.42578125" style="1" customWidth="1"/>
    <col min="15908" max="15908" width="6.5703125" style="1" customWidth="1"/>
    <col min="15909" max="15909" width="8.140625" style="1" customWidth="1"/>
    <col min="15910" max="15910" width="9.140625" style="1" customWidth="1"/>
    <col min="15911" max="15911" width="11.42578125" style="1"/>
    <col min="15912" max="15912" width="4.42578125" style="1" customWidth="1"/>
    <col min="15913" max="15913" width="4.85546875" style="1" customWidth="1"/>
    <col min="15914" max="15914" width="3.5703125" style="1" customWidth="1"/>
    <col min="15915" max="15915" width="4.42578125" style="1" customWidth="1"/>
    <col min="15916" max="16128" width="11.42578125" style="1"/>
    <col min="16129" max="16129" width="1.85546875" style="1" customWidth="1"/>
    <col min="16130" max="16130" width="4.5703125" style="1" customWidth="1"/>
    <col min="16131" max="16131" width="8" style="1" customWidth="1"/>
    <col min="16132" max="16132" width="8.42578125" style="1" customWidth="1"/>
    <col min="16133" max="16135" width="4.5703125" style="1" customWidth="1"/>
    <col min="16136" max="16136" width="7.140625" style="1" customWidth="1"/>
    <col min="16137" max="16137" width="7.42578125" style="1" customWidth="1"/>
    <col min="16138" max="16138" width="7.85546875" style="1" customWidth="1"/>
    <col min="16139" max="16139" width="8.42578125" style="1" customWidth="1"/>
    <col min="16140" max="16140" width="4.5703125" style="1" customWidth="1"/>
    <col min="16141" max="16141" width="7.85546875" style="1" customWidth="1"/>
    <col min="16142" max="16142" width="7.42578125" style="1" customWidth="1"/>
    <col min="16143" max="16143" width="8.140625" style="1" customWidth="1"/>
    <col min="16144" max="16144" width="7.85546875" style="1" customWidth="1"/>
    <col min="16145" max="16145" width="4.5703125" style="1" customWidth="1"/>
    <col min="16146" max="16146" width="4.85546875" style="1" customWidth="1"/>
    <col min="16147" max="16147" width="9.140625" style="1" customWidth="1"/>
    <col min="16148" max="16148" width="7" style="1" customWidth="1"/>
    <col min="16149" max="16149" width="8.42578125" style="1" customWidth="1"/>
    <col min="16150" max="16150" width="9" style="1" customWidth="1"/>
    <col min="16151" max="16153" width="4.5703125" style="1" customWidth="1"/>
    <col min="16154" max="16154" width="7.140625" style="1" customWidth="1"/>
    <col min="16155" max="16155" width="8.5703125" style="1" customWidth="1"/>
    <col min="16156" max="16159" width="4.5703125" style="1" customWidth="1"/>
    <col min="16160" max="16161" width="11.42578125" style="1"/>
    <col min="16162" max="16162" width="7.140625" style="1" customWidth="1"/>
    <col min="16163" max="16163" width="7.42578125" style="1" customWidth="1"/>
    <col min="16164" max="16164" width="6.5703125" style="1" customWidth="1"/>
    <col min="16165" max="16165" width="8.140625" style="1" customWidth="1"/>
    <col min="16166" max="16166" width="9.140625" style="1" customWidth="1"/>
    <col min="16167" max="16167" width="11.42578125" style="1"/>
    <col min="16168" max="16168" width="4.42578125" style="1" customWidth="1"/>
    <col min="16169" max="16169" width="4.85546875" style="1" customWidth="1"/>
    <col min="16170" max="16170" width="3.5703125" style="1" customWidth="1"/>
    <col min="16171" max="16171" width="4.42578125" style="1" customWidth="1"/>
    <col min="16172" max="16384" width="11.42578125" style="1"/>
  </cols>
  <sheetData>
    <row r="1" spans="3:21" ht="15" thickBot="1"/>
    <row r="2" spans="3:21">
      <c r="C2" s="61" t="s">
        <v>39</v>
      </c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6"/>
    </row>
    <row r="3" spans="3:21" ht="15" thickBot="1">
      <c r="C3" s="7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9"/>
    </row>
    <row r="4" spans="3:21" ht="27" customHeight="1">
      <c r="C4" s="62" t="s">
        <v>29</v>
      </c>
      <c r="D4" s="63"/>
      <c r="E4" s="63"/>
      <c r="F4" s="63"/>
      <c r="G4" s="63"/>
      <c r="H4" s="63"/>
      <c r="I4" s="63"/>
      <c r="J4" s="64"/>
      <c r="K4" s="12">
        <v>1703</v>
      </c>
      <c r="L4" s="13">
        <f>+'R19 at2024'!L24:P24</f>
        <v>50000000</v>
      </c>
      <c r="M4" s="13"/>
      <c r="N4" s="13"/>
      <c r="O4" s="13"/>
      <c r="P4" s="13"/>
      <c r="Q4" s="65" t="s">
        <v>2</v>
      </c>
      <c r="S4" s="3" t="s">
        <v>40</v>
      </c>
      <c r="U4" s="3"/>
    </row>
    <row r="5" spans="3:21" ht="27" customHeight="1">
      <c r="C5" s="66" t="s">
        <v>32</v>
      </c>
      <c r="D5" s="67"/>
      <c r="E5" s="67"/>
      <c r="F5" s="67"/>
      <c r="G5" s="67"/>
      <c r="H5" s="67"/>
      <c r="I5" s="67"/>
      <c r="J5" s="68"/>
      <c r="K5" s="37">
        <v>1719</v>
      </c>
      <c r="L5" s="38"/>
      <c r="M5" s="38"/>
      <c r="N5" s="38"/>
      <c r="O5" s="38"/>
      <c r="P5" s="38"/>
      <c r="Q5" s="69" t="s">
        <v>5</v>
      </c>
      <c r="S5" s="3" t="s">
        <v>41</v>
      </c>
      <c r="U5" s="3"/>
    </row>
    <row r="6" spans="3:21" ht="27" customHeight="1">
      <c r="C6" s="35" t="s">
        <v>42</v>
      </c>
      <c r="D6" s="36"/>
      <c r="E6" s="36"/>
      <c r="F6" s="36"/>
      <c r="G6" s="36"/>
      <c r="H6" s="36"/>
      <c r="I6" s="36"/>
      <c r="J6" s="44"/>
      <c r="K6" s="37">
        <v>1492</v>
      </c>
      <c r="L6" s="38"/>
      <c r="M6" s="38"/>
      <c r="N6" s="38"/>
      <c r="O6" s="38"/>
      <c r="P6" s="38"/>
      <c r="Q6" s="70" t="s">
        <v>2</v>
      </c>
    </row>
    <row r="7" spans="3:21" ht="27" customHeight="1">
      <c r="C7" s="35" t="s">
        <v>43</v>
      </c>
      <c r="D7" s="71"/>
      <c r="E7" s="71"/>
      <c r="F7" s="71"/>
      <c r="G7" s="71"/>
      <c r="H7" s="71"/>
      <c r="I7" s="71"/>
      <c r="J7" s="72"/>
      <c r="K7" s="37">
        <v>1704</v>
      </c>
      <c r="L7" s="45"/>
      <c r="M7" s="45"/>
      <c r="N7" s="45"/>
      <c r="O7" s="45"/>
      <c r="P7" s="45"/>
      <c r="Q7" s="70" t="s">
        <v>2</v>
      </c>
    </row>
    <row r="8" spans="3:21" ht="27" customHeight="1">
      <c r="C8" s="73" t="s">
        <v>44</v>
      </c>
      <c r="D8" s="74"/>
      <c r="E8" s="74"/>
      <c r="F8" s="74"/>
      <c r="G8" s="74"/>
      <c r="H8" s="74"/>
      <c r="I8" s="74"/>
      <c r="J8" s="75"/>
      <c r="K8" s="76">
        <v>1720</v>
      </c>
      <c r="L8" s="77">
        <f>+L4-L5+L6+L7</f>
        <v>50000000</v>
      </c>
      <c r="M8" s="77"/>
      <c r="N8" s="77"/>
      <c r="O8" s="77"/>
      <c r="P8" s="77"/>
      <c r="Q8" s="78" t="s">
        <v>30</v>
      </c>
    </row>
    <row r="9" spans="3:21" ht="27" customHeight="1">
      <c r="C9" s="35" t="s">
        <v>45</v>
      </c>
      <c r="D9" s="36"/>
      <c r="E9" s="36"/>
      <c r="F9" s="36"/>
      <c r="G9" s="36"/>
      <c r="H9" s="36"/>
      <c r="I9" s="36"/>
      <c r="J9" s="44"/>
      <c r="K9" s="37">
        <v>1493</v>
      </c>
      <c r="L9" s="38"/>
      <c r="M9" s="38"/>
      <c r="N9" s="38"/>
      <c r="O9" s="38"/>
      <c r="P9" s="38"/>
      <c r="Q9" s="69" t="s">
        <v>5</v>
      </c>
    </row>
    <row r="10" spans="3:21" ht="27" customHeight="1">
      <c r="C10" s="35" t="s">
        <v>46</v>
      </c>
      <c r="D10" s="36"/>
      <c r="E10" s="36"/>
      <c r="F10" s="36"/>
      <c r="G10" s="36"/>
      <c r="H10" s="36"/>
      <c r="I10" s="36"/>
      <c r="J10" s="44"/>
      <c r="K10" s="37">
        <v>1494</v>
      </c>
      <c r="L10" s="38">
        <f>+'BALANCE 2023'!E40</f>
        <v>50000000</v>
      </c>
      <c r="M10" s="38"/>
      <c r="N10" s="38"/>
      <c r="O10" s="38"/>
      <c r="P10" s="38"/>
      <c r="Q10" s="69" t="s">
        <v>5</v>
      </c>
    </row>
    <row r="11" spans="3:21" ht="27" customHeight="1">
      <c r="C11" s="35" t="s">
        <v>47</v>
      </c>
      <c r="D11" s="36"/>
      <c r="E11" s="36"/>
      <c r="F11" s="36"/>
      <c r="G11" s="36"/>
      <c r="H11" s="36"/>
      <c r="I11" s="36"/>
      <c r="J11" s="36"/>
      <c r="K11" s="37">
        <v>1725</v>
      </c>
      <c r="L11" s="38"/>
      <c r="M11" s="38"/>
      <c r="N11" s="38"/>
      <c r="O11" s="38"/>
      <c r="P11" s="38"/>
      <c r="Q11" s="69" t="s">
        <v>5</v>
      </c>
    </row>
    <row r="12" spans="3:21" ht="27" customHeight="1" thickBot="1">
      <c r="C12" s="79" t="s">
        <v>48</v>
      </c>
      <c r="D12" s="80"/>
      <c r="E12" s="80"/>
      <c r="F12" s="80"/>
      <c r="G12" s="80"/>
      <c r="H12" s="80"/>
      <c r="I12" s="80"/>
      <c r="J12" s="80"/>
      <c r="K12" s="81">
        <v>1727</v>
      </c>
      <c r="L12" s="52"/>
      <c r="M12" s="52"/>
      <c r="N12" s="52"/>
      <c r="O12" s="52"/>
      <c r="P12" s="52"/>
      <c r="Q12" s="82" t="s">
        <v>5</v>
      </c>
    </row>
    <row r="13" spans="3:21" ht="27" customHeight="1" thickBot="1">
      <c r="C13" s="83" t="s">
        <v>49</v>
      </c>
      <c r="D13" s="84"/>
      <c r="E13" s="84"/>
      <c r="F13" s="84"/>
      <c r="G13" s="84"/>
      <c r="H13" s="84"/>
      <c r="I13" s="84"/>
      <c r="J13" s="85"/>
      <c r="K13" s="57">
        <v>1500</v>
      </c>
      <c r="L13" s="58">
        <f>+L8-L9-L10-L11-L12</f>
        <v>0</v>
      </c>
      <c r="M13" s="58"/>
      <c r="N13" s="58"/>
      <c r="O13" s="58"/>
      <c r="P13" s="58"/>
      <c r="Q13" s="86" t="s">
        <v>30</v>
      </c>
      <c r="U13" s="87">
        <f>IF(L13&gt;0,L13:L13,0)</f>
        <v>0</v>
      </c>
    </row>
  </sheetData>
  <mergeCells count="21">
    <mergeCell ref="C13:J13"/>
    <mergeCell ref="L13:P13"/>
    <mergeCell ref="C10:J10"/>
    <mergeCell ref="L10:P10"/>
    <mergeCell ref="C11:J11"/>
    <mergeCell ref="L11:P11"/>
    <mergeCell ref="C12:J12"/>
    <mergeCell ref="L12:P12"/>
    <mergeCell ref="C7:J7"/>
    <mergeCell ref="L7:P7"/>
    <mergeCell ref="C8:J8"/>
    <mergeCell ref="L8:P8"/>
    <mergeCell ref="C9:J9"/>
    <mergeCell ref="L9:P9"/>
    <mergeCell ref="C2:Q3"/>
    <mergeCell ref="C4:J4"/>
    <mergeCell ref="L4:P4"/>
    <mergeCell ref="C5:J5"/>
    <mergeCell ref="L5:P5"/>
    <mergeCell ref="C6:J6"/>
    <mergeCell ref="L6:P6"/>
  </mergeCells>
  <hyperlinks>
    <hyperlink ref="C2:Q3" location="'Indice F22'!A1" display="RECUADRO Nº 18 DETERMINACION DEL RAI"/>
  </hyperlinks>
  <pageMargins left="1.1200000000000001" right="0.23622047244094491" top="0.74803149606299213" bottom="0.74803149606299213" header="0.31496062992125984" footer="0.31496062992125984"/>
  <pageSetup scale="6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BALANCE 2022 </vt:lpstr>
      <vt:lpstr>R19 at2023</vt:lpstr>
      <vt:lpstr>R18 at2023</vt:lpstr>
      <vt:lpstr>BALANCE 2023</vt:lpstr>
      <vt:lpstr>R19 at2024</vt:lpstr>
      <vt:lpstr>R18 at2024</vt:lpstr>
      <vt:lpstr>'R18 at2023'!Área_de_impresión</vt:lpstr>
      <vt:lpstr>'R18 at2024'!Área_de_impresión</vt:lpstr>
      <vt:lpstr>'R19 at2023'!Área_de_impresión</vt:lpstr>
      <vt:lpstr>'R19 at2024'!Área_de_impresión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2024-01-31T21:19:53Z</dcterms:created>
  <dcterms:modified xsi:type="dcterms:W3CDTF">2024-01-31T22:12:44Z</dcterms:modified>
</cp:coreProperties>
</file>