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ANTECEDENTES" sheetId="2" r:id="rId1"/>
    <sheet name="F1837" sheetId="1" r:id="rId2"/>
  </sheets>
  <externalReferences>
    <externalReference r:id="rId3"/>
  </externalReferences>
  <definedNames>
    <definedName name="_xlnm.Print_Area" localSheetId="1">'F1837'!$A$3:$W$35</definedName>
    <definedName name="GVKey">""</definedName>
    <definedName name="INVERSION" localSheetId="1">#REF!</definedName>
    <definedName name="INVERSION">#REF!</definedName>
    <definedName name="operacion" localSheetId="1">#REF!</definedName>
    <definedName name="operacion">#REF!</definedName>
    <definedName name="OPERACION1" localSheetId="1">#REF!</definedName>
    <definedName name="OPERACION1">#REF!</definedName>
    <definedName name="SPSet">"current"</definedName>
    <definedName name="SPWS_WBID">""</definedName>
  </definedNames>
  <calcPr calcId="144525"/>
</workbook>
</file>

<file path=xl/calcChain.xml><?xml version="1.0" encoding="utf-8"?>
<calcChain xmlns="http://schemas.openxmlformats.org/spreadsheetml/2006/main">
  <c r="I21" i="1" l="1"/>
  <c r="B28" i="1" s="1"/>
  <c r="L22" i="2"/>
  <c r="L23" i="2"/>
  <c r="L19" i="2"/>
  <c r="L8" i="2"/>
  <c r="L9" i="2"/>
  <c r="L10" i="2"/>
  <c r="L11" i="2"/>
  <c r="L12" i="2"/>
  <c r="L13" i="2"/>
  <c r="L14" i="2"/>
  <c r="L15" i="2"/>
  <c r="L16" i="2"/>
  <c r="L17" i="2"/>
  <c r="L18" i="2"/>
  <c r="L7" i="2"/>
  <c r="K13" i="2"/>
  <c r="K9" i="2"/>
  <c r="H10" i="1" l="1"/>
  <c r="B10" i="1"/>
</calcChain>
</file>

<file path=xl/sharedStrings.xml><?xml version="1.0" encoding="utf-8"?>
<sst xmlns="http://schemas.openxmlformats.org/spreadsheetml/2006/main" count="61" uniqueCount="60">
  <si>
    <t>F1837</t>
  </si>
  <si>
    <t>FOLIO</t>
  </si>
  <si>
    <t>Declaración Jurada anual sobre créditos y ppm puestos a disposición de los socios y comuneros.</t>
  </si>
  <si>
    <t xml:space="preserve">Sección A: IDENTIFICACIÓN DEL DECLARANTE </t>
  </si>
  <si>
    <t>ROL ÚNICO TRIBUTARIO</t>
  </si>
  <si>
    <t>NOMBRE O RAZÓN SOCIAL</t>
  </si>
  <si>
    <t>DOMICILIO POSTAL</t>
  </si>
  <si>
    <t>COMUNA</t>
  </si>
  <si>
    <t>CORREO ELECTRÓNICO</t>
  </si>
  <si>
    <t>FAX</t>
  </si>
  <si>
    <t>TELEFONO</t>
  </si>
  <si>
    <t xml:space="preserve">Sección B: DATOS DE LOS INFORMADOS (Socios y comuneros que reciben créditos y PPM puestos a disposición) </t>
  </si>
  <si>
    <t>Nº</t>
  </si>
  <si>
    <t>RUT DEL SOCIO O COMUNERO</t>
  </si>
  <si>
    <t>MONTO CRÉDITO O PPM PUESTO A DISPOSICIÓN</t>
  </si>
  <si>
    <t>CUADRO RESUMEN FINAL DE LA DECLARACION</t>
  </si>
  <si>
    <t xml:space="preserve">MONTO CRÉDITO O PPM PUESTO A DISPOSICIÓN </t>
  </si>
  <si>
    <t>TOTAL DE CASOS INFORMADOS</t>
  </si>
  <si>
    <t>DECLARO BAJO JURAMENTO QUE LOS DATOS CONTENIDOS EN EL PRESENTE DOCUMENTO SON LA EXPRESION FIEL DE LA VERDAD, POR LO QUE ASUMO LA RESPONSABILIDAD CORRESPONDIENTE</t>
  </si>
  <si>
    <t>RUT REPRESENTANTE LEGAL</t>
  </si>
  <si>
    <t>Informe correpondiente al año 2023</t>
  </si>
  <si>
    <t>PERIODOS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</si>
  <si>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</si>
  <si>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</si>
  <si>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</si>
  <si>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</si>
  <si>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</si>
  <si>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</si>
  <si>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</si>
  <si>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</si>
  <si>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</si>
  <si>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</si>
  <si>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</si>
  <si>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</si>
  <si>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Totales:</t>
  </si>
  <si>
    <t>FOLIOS</t>
  </si>
  <si>
    <t>Inicial</t>
  </si>
  <si>
    <t>.....</t>
  </si>
  <si>
    <t>Final</t>
  </si>
  <si>
    <t>......</t>
  </si>
  <si>
    <t>EMISIONES</t>
  </si>
  <si>
    <t>(*)Vigentes</t>
  </si>
  <si>
    <t>Anuladas</t>
  </si>
  <si>
    <t>(*)HONORARIO BRUTO</t>
  </si>
  <si>
    <t>(*)RETENCION DE TERCEROS</t>
  </si>
  <si>
    <t>(*)RETENCION CONTRIBUYENTE</t>
  </si>
  <si>
    <t>(*)TOTAL LIQUIDO</t>
  </si>
  <si>
    <t>RUT</t>
  </si>
  <si>
    <t>88.888.888-8</t>
  </si>
  <si>
    <t xml:space="preserve">GONZALEZ Y GONZALEZ ABOGADOS </t>
  </si>
  <si>
    <t>15,555,555-5</t>
  </si>
  <si>
    <t>21,111,111-1</t>
  </si>
  <si>
    <t>15.555.555-5</t>
  </si>
  <si>
    <t>RETENCION</t>
  </si>
  <si>
    <t>ACTUALIZADA</t>
  </si>
  <si>
    <t>factor act</t>
  </si>
  <si>
    <t>SOCIOS</t>
  </si>
  <si>
    <t>tiene un impuesto a pagar de $ 5.478.740 el cual es cubierto con los créditos que tiene a disposición</t>
  </si>
  <si>
    <t>tiene un impueSto a pagar de $ 18.740.120 y créditos por imputar de $ 2.700.000</t>
  </si>
  <si>
    <t>SOCIEDAD DE PROFESIONALES QUE TRIBUTA EN LA 2DA CATEGORIA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</si>
</sst>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  <numFmt numFmtId="167" formatCode="#,##0.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7" fillId="3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1" applyFont="1" applyFill="1"/>
    <xf numFmtId="0" fontId="4" fillId="2" borderId="0" xfId="1" applyFont="1" applyFill="1" applyBorder="1" applyAlignment="1">
      <alignment horizontal="left"/>
    </xf>
    <xf numFmtId="0" fontId="4" fillId="2" borderId="0" xfId="1" applyFont="1" applyFill="1" applyBorder="1"/>
    <xf numFmtId="0" fontId="3" fillId="2" borderId="0" xfId="1" applyFont="1" applyFill="1"/>
    <xf numFmtId="0" fontId="3" fillId="2" borderId="1" xfId="1" quotePrefix="1" applyFont="1" applyFill="1" applyBorder="1" applyAlignment="1">
      <alignment horizontal="right"/>
    </xf>
    <xf numFmtId="0" fontId="3" fillId="2" borderId="0" xfId="1" applyFont="1" applyFill="1" applyAlignment="1">
      <alignment horizontal="right"/>
    </xf>
    <xf numFmtId="0" fontId="3" fillId="2" borderId="2" xfId="1" applyFont="1" applyFill="1" applyBorder="1"/>
    <xf numFmtId="0" fontId="3" fillId="2" borderId="3" xfId="1" applyFont="1" applyFill="1" applyBorder="1"/>
    <xf numFmtId="0" fontId="4" fillId="2" borderId="0" xfId="1" applyFont="1" applyFill="1" applyBorder="1" applyAlignment="1">
      <alignment horizontal="centerContinuous"/>
    </xf>
    <xf numFmtId="0" fontId="4" fillId="2" borderId="0" xfId="1" applyFont="1" applyFill="1" applyBorder="1" applyAlignment="1">
      <alignment horizontal="center"/>
    </xf>
    <xf numFmtId="0" fontId="5" fillId="2" borderId="0" xfId="1" applyFont="1" applyFill="1"/>
    <xf numFmtId="0" fontId="6" fillId="2" borderId="0" xfId="1" quotePrefix="1" applyFont="1" applyFill="1" applyAlignment="1">
      <alignment horizontal="left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4" fillId="2" borderId="0" xfId="1" quotePrefix="1" applyFont="1" applyFill="1" applyAlignment="1">
      <alignment horizontal="left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165" fontId="4" fillId="2" borderId="2" xfId="3" applyNumberFormat="1" applyFont="1" applyFill="1" applyBorder="1" applyAlignment="1">
      <alignment horizontal="center"/>
    </xf>
    <xf numFmtId="165" fontId="4" fillId="2" borderId="5" xfId="3" applyNumberFormat="1" applyFont="1" applyFill="1" applyBorder="1" applyAlignment="1">
      <alignment horizontal="center"/>
    </xf>
    <xf numFmtId="165" fontId="4" fillId="2" borderId="3" xfId="3" applyNumberFormat="1" applyFont="1" applyFill="1" applyBorder="1" applyAlignment="1">
      <alignment horizontal="center"/>
    </xf>
    <xf numFmtId="0" fontId="4" fillId="2" borderId="0" xfId="1" applyFont="1" applyFill="1" applyBorder="1" applyAlignment="1"/>
    <xf numFmtId="0" fontId="4" fillId="2" borderId="0" xfId="1" applyFont="1" applyFill="1" applyAlignment="1"/>
    <xf numFmtId="0" fontId="4" fillId="2" borderId="6" xfId="1" applyFont="1" applyFill="1" applyBorder="1" applyAlignment="1">
      <alignment horizontal="centerContinuous"/>
    </xf>
    <xf numFmtId="0" fontId="6" fillId="2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/>
    </xf>
    <xf numFmtId="165" fontId="4" fillId="2" borderId="0" xfId="3" applyNumberFormat="1" applyFont="1" applyFill="1" applyBorder="1" applyAlignment="1">
      <alignment horizontal="center"/>
    </xf>
    <xf numFmtId="0" fontId="6" fillId="2" borderId="0" xfId="1" applyFont="1" applyFill="1" applyAlignment="1">
      <alignment horizontal="left" wrapText="1"/>
    </xf>
    <xf numFmtId="0" fontId="4" fillId="2" borderId="0" xfId="1" applyFont="1" applyFill="1" applyAlignment="1">
      <alignment wrapText="1"/>
    </xf>
    <xf numFmtId="0" fontId="4" fillId="2" borderId="0" xfId="1" applyFont="1" applyFill="1" applyAlignment="1">
      <alignment horizontal="centerContinuous"/>
    </xf>
    <xf numFmtId="0" fontId="4" fillId="2" borderId="0" xfId="1" applyFont="1" applyFill="1" applyAlignment="1">
      <alignment horizontal="left" wrapText="1"/>
    </xf>
    <xf numFmtId="0" fontId="4" fillId="2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0" fontId="2" fillId="0" borderId="4" xfId="0" applyFont="1" applyBorder="1"/>
    <xf numFmtId="3" fontId="0" fillId="0" borderId="4" xfId="0" applyNumberFormat="1" applyBorder="1"/>
  </cellXfs>
  <cellStyles count="40">
    <cellStyle name="60% - akcent 1" xfId="4"/>
    <cellStyle name="Millares 2" xfId="3"/>
    <cellStyle name="Millares 2 2" xfId="5"/>
    <cellStyle name="Millares 2 2 2" xfId="6"/>
    <cellStyle name="Millares 2 3" xfId="7"/>
    <cellStyle name="Millares 2 3 2" xfId="8"/>
    <cellStyle name="Millares 2 4" xfId="9"/>
    <cellStyle name="Millares 3" xfId="10"/>
    <cellStyle name="Millares 3 2" xfId="11"/>
    <cellStyle name="Millares 4" xfId="12"/>
    <cellStyle name="Millares 5" xfId="13"/>
    <cellStyle name="Millares 6" xfId="14"/>
    <cellStyle name="Millares 7" xfId="15"/>
    <cellStyle name="Normal" xfId="0" builtinId="0"/>
    <cellStyle name="Normal 10" xfId="16"/>
    <cellStyle name="Normal 11" xfId="17"/>
    <cellStyle name="Normal 2" xfId="1"/>
    <cellStyle name="Normal 2 2" xfId="18"/>
    <cellStyle name="Normal 2 2 2" xfId="19"/>
    <cellStyle name="Normal 2 2 3" xfId="20"/>
    <cellStyle name="Normal 2 3" xfId="2"/>
    <cellStyle name="Normal 3" xfId="21"/>
    <cellStyle name="Normal 3 2" xfId="22"/>
    <cellStyle name="Normal 3 3" xfId="23"/>
    <cellStyle name="Normal 3 3 2" xfId="24"/>
    <cellStyle name="Normal 3 4" xfId="25"/>
    <cellStyle name="Normal 3 5" xfId="26"/>
    <cellStyle name="Normal 4" xfId="27"/>
    <cellStyle name="Normal 4 2" xfId="28"/>
    <cellStyle name="Normal 5" xfId="29"/>
    <cellStyle name="Normal 6" xfId="30"/>
    <cellStyle name="Normal 7" xfId="31"/>
    <cellStyle name="Normal 8" xfId="32"/>
    <cellStyle name="Normal 9" xfId="33"/>
    <cellStyle name="Normal 9 2" xfId="34"/>
    <cellStyle name="Porcentual 2" xfId="35"/>
    <cellStyle name="Porcentual 2 2" xfId="36"/>
    <cellStyle name="Porcentual 2 2 2" xfId="37"/>
    <cellStyle name="Porcentual 2 3" xfId="38"/>
    <cellStyle name="Porcentual 2 3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47625</xdr:rowOff>
    </xdr:from>
    <xdr:to>
      <xdr:col>2</xdr:col>
      <xdr:colOff>323850</xdr:colOff>
      <xdr:row>4</xdr:row>
      <xdr:rowOff>123825</xdr:rowOff>
    </xdr:to>
    <xdr:pic>
      <xdr:nvPicPr>
        <xdr:cNvPr id="2" name="Imagen 1" descr="cid:image001.png@01CFC04E.66BC1CE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52425"/>
          <a:ext cx="6477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\Downloads\Layout_Formularios_DDJJ_AT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ormato"/>
      <sheetName val="CONTROL DE CAMBIOS"/>
      <sheetName val="DJ_Eliminadas "/>
      <sheetName val="F1836"/>
      <sheetName val="F1901"/>
      <sheetName val="DJ_Modificadas"/>
      <sheetName val="F1894"/>
      <sheetName val="F1913"/>
      <sheetName val="F1926"/>
      <sheetName val="F1932"/>
      <sheetName val="F1940 "/>
      <sheetName val="F1941"/>
      <sheetName val="DJ_Sin Modificar"/>
      <sheetName val="F1805"/>
      <sheetName val="F1806"/>
      <sheetName val="F1811"/>
      <sheetName val="F1812"/>
      <sheetName val="F1820"/>
      <sheetName val="F1822"/>
      <sheetName val="F1828"/>
      <sheetName val="F1829"/>
      <sheetName val="F1832"/>
      <sheetName val="F1834"/>
      <sheetName val="F1835"/>
      <sheetName val="F1837"/>
      <sheetName val="F1839"/>
      <sheetName val="F1840"/>
      <sheetName val="F1841"/>
      <sheetName val="F1842"/>
      <sheetName val="F1843"/>
      <sheetName val="F1847"/>
      <sheetName val="F1862"/>
      <sheetName val="F1866"/>
      <sheetName val="F1867"/>
      <sheetName val="F1870"/>
      <sheetName val="F1871"/>
      <sheetName val="F1873"/>
      <sheetName val="F1874"/>
      <sheetName val="F1879"/>
      <sheetName val="F1887"/>
      <sheetName val="F1889"/>
      <sheetName val="F1890"/>
      <sheetName val="F1891"/>
      <sheetName val="F1895"/>
      <sheetName val="F1896"/>
      <sheetName val="F1897"/>
      <sheetName val="F1898"/>
      <sheetName val="F1899"/>
      <sheetName val="F1900"/>
      <sheetName val="F1902"/>
      <sheetName val="F1903"/>
      <sheetName val="F1904"/>
      <sheetName val="F1907"/>
      <sheetName val="F1909"/>
      <sheetName val="F1914"/>
      <sheetName val="F1919"/>
      <sheetName val="F1922"/>
      <sheetName val="F1923"/>
      <sheetName val="F1924"/>
      <sheetName val="F1928"/>
      <sheetName val="F1929"/>
      <sheetName val="F1930"/>
      <sheetName val="F1937"/>
      <sheetName val="F1938"/>
      <sheetName val="F1939"/>
      <sheetName val="F1942"/>
      <sheetName val="F1943"/>
      <sheetName val="F1944"/>
      <sheetName val="F1945"/>
      <sheetName val="F19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5" sqref="A5"/>
    </sheetView>
  </sheetViews>
  <sheetFormatPr baseColWidth="10" defaultRowHeight="15"/>
  <sheetData>
    <row r="1" spans="1:12">
      <c r="A1" t="s">
        <v>47</v>
      </c>
      <c r="B1" t="s">
        <v>48</v>
      </c>
    </row>
    <row r="2" spans="1:12">
      <c r="A2" t="s">
        <v>20</v>
      </c>
    </row>
    <row r="3" spans="1:12">
      <c r="A3" t="s">
        <v>49</v>
      </c>
    </row>
    <row r="4" spans="1:12">
      <c r="A4" t="s">
        <v>59</v>
      </c>
    </row>
    <row r="5" spans="1:12">
      <c r="A5" t="s">
        <v>21</v>
      </c>
      <c r="B5" t="s">
        <v>35</v>
      </c>
      <c r="D5" t="s">
        <v>40</v>
      </c>
      <c r="F5" t="s">
        <v>43</v>
      </c>
      <c r="G5" t="s">
        <v>44</v>
      </c>
      <c r="H5" t="s">
        <v>45</v>
      </c>
      <c r="I5" t="s">
        <v>46</v>
      </c>
      <c r="L5" t="s">
        <v>53</v>
      </c>
    </row>
    <row r="6" spans="1:12">
      <c r="B6" t="s">
        <v>36</v>
      </c>
      <c r="C6" t="s">
        <v>38</v>
      </c>
      <c r="D6" t="s">
        <v>41</v>
      </c>
      <c r="E6" t="s">
        <v>42</v>
      </c>
      <c r="K6" s="57" t="s">
        <v>55</v>
      </c>
      <c r="L6" t="s">
        <v>54</v>
      </c>
    </row>
    <row r="7" spans="1:12">
      <c r="A7" s="56" t="s">
        <v>22</v>
      </c>
      <c r="B7" s="56">
        <v>1927</v>
      </c>
      <c r="C7" s="56">
        <v>1962</v>
      </c>
      <c r="D7" s="56">
        <v>34</v>
      </c>
      <c r="E7" s="56">
        <v>2</v>
      </c>
      <c r="F7" s="60">
        <v>33382385</v>
      </c>
      <c r="G7" s="60">
        <v>4339710</v>
      </c>
      <c r="H7" s="60">
        <v>0</v>
      </c>
      <c r="I7" s="60">
        <v>29042675</v>
      </c>
      <c r="K7" s="58">
        <v>1.0449999999999999</v>
      </c>
      <c r="L7" s="60">
        <f>+K7*G7</f>
        <v>4534996.9499999993</v>
      </c>
    </row>
    <row r="8" spans="1:12">
      <c r="A8" s="56" t="s">
        <v>23</v>
      </c>
      <c r="B8" s="56">
        <v>1963</v>
      </c>
      <c r="C8" s="56">
        <v>2102</v>
      </c>
      <c r="D8" s="56">
        <v>127</v>
      </c>
      <c r="E8" s="56">
        <v>13</v>
      </c>
      <c r="F8" s="60">
        <v>63997867</v>
      </c>
      <c r="G8" s="60">
        <v>8319734</v>
      </c>
      <c r="H8" s="60">
        <v>0</v>
      </c>
      <c r="I8" s="60">
        <v>55678133</v>
      </c>
      <c r="K8" s="58">
        <v>1.0369999999999999</v>
      </c>
      <c r="L8" s="60">
        <f t="shared" ref="L8:L18" si="0">+K8*G8</f>
        <v>8627564.1579999998</v>
      </c>
    </row>
    <row r="9" spans="1:12">
      <c r="A9" s="56" t="s">
        <v>24</v>
      </c>
      <c r="B9" s="56">
        <v>2103</v>
      </c>
      <c r="C9" s="56">
        <v>2213</v>
      </c>
      <c r="D9" s="56">
        <v>108</v>
      </c>
      <c r="E9" s="56">
        <v>3</v>
      </c>
      <c r="F9" s="60">
        <v>45597977</v>
      </c>
      <c r="G9" s="60">
        <v>5927740</v>
      </c>
      <c r="H9" s="60">
        <v>0</v>
      </c>
      <c r="I9" s="60">
        <v>39670237</v>
      </c>
      <c r="K9" s="58">
        <f>+K8</f>
        <v>1.0369999999999999</v>
      </c>
      <c r="L9" s="60">
        <f t="shared" si="0"/>
        <v>6147066.3799999999</v>
      </c>
    </row>
    <row r="10" spans="1:12">
      <c r="A10" s="56" t="s">
        <v>25</v>
      </c>
      <c r="B10" s="56">
        <v>2214</v>
      </c>
      <c r="C10" s="56">
        <v>2290</v>
      </c>
      <c r="D10" s="56">
        <v>73</v>
      </c>
      <c r="E10" s="56">
        <v>4</v>
      </c>
      <c r="F10" s="60">
        <v>36300155</v>
      </c>
      <c r="G10" s="60">
        <v>4719018</v>
      </c>
      <c r="H10" s="60">
        <v>0</v>
      </c>
      <c r="I10" s="60">
        <v>31581137</v>
      </c>
      <c r="K10" s="58">
        <v>1.026</v>
      </c>
      <c r="L10" s="60">
        <f t="shared" si="0"/>
        <v>4841712.4680000003</v>
      </c>
    </row>
    <row r="11" spans="1:12">
      <c r="A11" s="56" t="s">
        <v>26</v>
      </c>
      <c r="B11" s="56">
        <v>2291</v>
      </c>
      <c r="C11" s="56">
        <v>2397</v>
      </c>
      <c r="D11" s="56">
        <v>104</v>
      </c>
      <c r="E11" s="56">
        <v>3</v>
      </c>
      <c r="F11" s="60">
        <v>29491724</v>
      </c>
      <c r="G11" s="60">
        <v>3833924</v>
      </c>
      <c r="H11" s="60">
        <v>0</v>
      </c>
      <c r="I11" s="60">
        <v>25657800</v>
      </c>
      <c r="K11" s="58">
        <v>1.0229999999999999</v>
      </c>
      <c r="L11" s="60">
        <f t="shared" si="0"/>
        <v>3922104.2519999999</v>
      </c>
    </row>
    <row r="12" spans="1:12">
      <c r="A12" s="56" t="s">
        <v>27</v>
      </c>
      <c r="B12" s="56">
        <v>2398</v>
      </c>
      <c r="C12" s="56">
        <v>2498</v>
      </c>
      <c r="D12" s="56">
        <v>97</v>
      </c>
      <c r="E12" s="56">
        <v>4</v>
      </c>
      <c r="F12" s="60">
        <v>59222217</v>
      </c>
      <c r="G12" s="60">
        <v>7698899</v>
      </c>
      <c r="H12" s="60">
        <v>0</v>
      </c>
      <c r="I12" s="60">
        <v>51523318</v>
      </c>
      <c r="K12" s="58">
        <v>1.022</v>
      </c>
      <c r="L12" s="60">
        <f t="shared" si="0"/>
        <v>7868274.7779999999</v>
      </c>
    </row>
    <row r="13" spans="1:12">
      <c r="A13" s="56" t="s">
        <v>28</v>
      </c>
      <c r="B13" s="56">
        <v>2499</v>
      </c>
      <c r="C13" s="56">
        <v>2576</v>
      </c>
      <c r="D13" s="56">
        <v>76</v>
      </c>
      <c r="E13" s="56">
        <v>2</v>
      </c>
      <c r="F13" s="60">
        <v>43327210</v>
      </c>
      <c r="G13" s="60">
        <v>5632533</v>
      </c>
      <c r="H13" s="60">
        <v>0</v>
      </c>
      <c r="I13" s="60">
        <v>37694677</v>
      </c>
      <c r="K13" s="58">
        <f>+K11</f>
        <v>1.0229999999999999</v>
      </c>
      <c r="L13" s="60">
        <f t="shared" si="0"/>
        <v>5762081.2589999996</v>
      </c>
    </row>
    <row r="14" spans="1:12">
      <c r="A14" s="56" t="s">
        <v>29</v>
      </c>
      <c r="B14" s="56">
        <v>2577</v>
      </c>
      <c r="C14" s="56">
        <v>2703</v>
      </c>
      <c r="D14" s="56">
        <v>126</v>
      </c>
      <c r="E14" s="56">
        <v>1</v>
      </c>
      <c r="F14" s="60">
        <v>60390170</v>
      </c>
      <c r="G14" s="60">
        <v>7850717</v>
      </c>
      <c r="H14" s="60">
        <v>0</v>
      </c>
      <c r="I14" s="60">
        <v>52539453</v>
      </c>
      <c r="K14" s="58">
        <v>1.02</v>
      </c>
      <c r="L14" s="60">
        <f t="shared" si="0"/>
        <v>8007731.3399999999</v>
      </c>
    </row>
    <row r="15" spans="1:12">
      <c r="A15" s="56" t="s">
        <v>30</v>
      </c>
      <c r="B15" s="56">
        <v>2704</v>
      </c>
      <c r="C15" s="56">
        <v>2791</v>
      </c>
      <c r="D15" s="56">
        <v>87</v>
      </c>
      <c r="E15" s="56">
        <v>1</v>
      </c>
      <c r="F15" s="60">
        <v>37935041</v>
      </c>
      <c r="G15" s="60">
        <v>4931554</v>
      </c>
      <c r="H15" s="60">
        <v>0</v>
      </c>
      <c r="I15" s="60">
        <v>33003487</v>
      </c>
      <c r="K15" s="58">
        <v>1.0189999999999999</v>
      </c>
      <c r="L15" s="60">
        <f t="shared" si="0"/>
        <v>5025253.5259999996</v>
      </c>
    </row>
    <row r="16" spans="1:12">
      <c r="A16" s="56" t="s">
        <v>31</v>
      </c>
      <c r="B16" s="56">
        <v>2792</v>
      </c>
      <c r="C16" s="56">
        <v>2855</v>
      </c>
      <c r="D16" s="56">
        <v>62</v>
      </c>
      <c r="E16" s="56">
        <v>2</v>
      </c>
      <c r="F16" s="60">
        <v>37238440</v>
      </c>
      <c r="G16" s="60">
        <v>4840997</v>
      </c>
      <c r="H16" s="60">
        <v>0</v>
      </c>
      <c r="I16" s="60">
        <v>32397443</v>
      </c>
      <c r="K16" s="58">
        <v>1.012</v>
      </c>
      <c r="L16" s="60">
        <f t="shared" si="0"/>
        <v>4899088.9639999997</v>
      </c>
    </row>
    <row r="17" spans="1:12">
      <c r="A17" s="56" t="s">
        <v>32</v>
      </c>
      <c r="B17" s="56">
        <v>2856</v>
      </c>
      <c r="C17" s="56">
        <v>2992</v>
      </c>
      <c r="D17" s="56">
        <v>133</v>
      </c>
      <c r="E17" s="56">
        <v>4</v>
      </c>
      <c r="F17" s="60">
        <v>60073577</v>
      </c>
      <c r="G17" s="60">
        <v>7809569</v>
      </c>
      <c r="H17" s="60">
        <v>0</v>
      </c>
      <c r="I17" s="60">
        <v>38803684</v>
      </c>
      <c r="K17" s="58">
        <v>1.0069999999999999</v>
      </c>
      <c r="L17" s="60">
        <f t="shared" si="0"/>
        <v>7864235.9829999991</v>
      </c>
    </row>
    <row r="18" spans="1:12">
      <c r="A18" s="56" t="s">
        <v>33</v>
      </c>
      <c r="B18" s="56">
        <v>2993</v>
      </c>
      <c r="C18" s="56">
        <v>3057</v>
      </c>
      <c r="D18" s="56">
        <v>64</v>
      </c>
      <c r="E18" s="56">
        <v>1</v>
      </c>
      <c r="F18" s="60">
        <v>44601934</v>
      </c>
      <c r="G18" s="60">
        <v>5798250</v>
      </c>
      <c r="H18" s="60">
        <v>0</v>
      </c>
      <c r="I18" s="60">
        <v>38803684</v>
      </c>
      <c r="K18" s="58">
        <v>1</v>
      </c>
      <c r="L18" s="60">
        <f t="shared" si="0"/>
        <v>5798250</v>
      </c>
    </row>
    <row r="19" spans="1:12">
      <c r="A19" s="56" t="s">
        <v>34</v>
      </c>
      <c r="B19" s="56" t="s">
        <v>37</v>
      </c>
      <c r="C19" s="56" t="s">
        <v>39</v>
      </c>
      <c r="D19" s="56">
        <v>1091</v>
      </c>
      <c r="E19" s="56">
        <v>40</v>
      </c>
      <c r="F19" s="60">
        <v>551558697</v>
      </c>
      <c r="G19" s="60">
        <v>71702645</v>
      </c>
      <c r="H19" s="60"/>
      <c r="I19" s="60">
        <v>479856052</v>
      </c>
      <c r="K19" s="59"/>
      <c r="L19" s="60">
        <f>SUM(L7:L18)</f>
        <v>73298360.058000013</v>
      </c>
    </row>
    <row r="21" spans="1:12">
      <c r="A21" t="s">
        <v>56</v>
      </c>
    </row>
    <row r="22" spans="1:12">
      <c r="A22" t="s">
        <v>50</v>
      </c>
      <c r="B22" t="s">
        <v>58</v>
      </c>
      <c r="L22" s="60">
        <f>18740120-2700000</f>
        <v>16040120</v>
      </c>
    </row>
    <row r="23" spans="1:12">
      <c r="A23" t="s">
        <v>51</v>
      </c>
      <c r="B23" t="s">
        <v>57</v>
      </c>
      <c r="L23" s="60">
        <f>+L19-L22</f>
        <v>57258240.058000013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I120"/>
  <sheetViews>
    <sheetView showGridLines="0" zoomScale="106" zoomScaleNormal="106" zoomScaleSheetLayoutView="50" workbookViewId="0">
      <selection activeCell="J32" sqref="J32"/>
    </sheetView>
  </sheetViews>
  <sheetFormatPr baseColWidth="10" defaultColWidth="2.140625" defaultRowHeight="12" customHeight="1"/>
  <cols>
    <col min="1" max="1" width="3.28515625" style="1" customWidth="1"/>
    <col min="2" max="2" width="5.7109375" style="1" customWidth="1"/>
    <col min="3" max="3" width="9.85546875" style="1" customWidth="1"/>
    <col min="4" max="6" width="5.7109375" style="1" customWidth="1"/>
    <col min="7" max="7" width="8" style="1" customWidth="1"/>
    <col min="8" max="19" width="5.7109375" style="1" customWidth="1"/>
    <col min="20" max="20" width="3.42578125" style="1" customWidth="1"/>
    <col min="21" max="24" width="5.7109375" style="1" customWidth="1"/>
    <col min="25" max="50" width="4.28515625" style="1" customWidth="1"/>
    <col min="51" max="51" width="1" style="1" customWidth="1"/>
    <col min="52" max="55" width="2.140625" style="1" customWidth="1"/>
    <col min="56" max="16384" width="2.140625" style="1"/>
  </cols>
  <sheetData>
    <row r="3" spans="2:44" ht="12.95" customHeight="1">
      <c r="M3" s="2"/>
      <c r="N3" s="2"/>
      <c r="O3" s="2"/>
      <c r="P3" s="2"/>
      <c r="AG3" s="3"/>
      <c r="AH3" s="3"/>
      <c r="AI3" s="3"/>
      <c r="AO3" s="3"/>
      <c r="AP3" s="3"/>
      <c r="AQ3" s="3"/>
      <c r="AR3" s="3"/>
    </row>
    <row r="4" spans="2:44" ht="12.95" customHeight="1">
      <c r="Q4" s="4"/>
      <c r="R4" s="5" t="s">
        <v>0</v>
      </c>
      <c r="S4" s="5"/>
      <c r="AG4" s="3"/>
      <c r="AH4" s="3"/>
      <c r="AI4" s="3"/>
      <c r="AO4" s="3"/>
      <c r="AP4" s="3"/>
      <c r="AQ4" s="3"/>
      <c r="AR4" s="3"/>
    </row>
    <row r="5" spans="2:44" ht="12.95" customHeight="1">
      <c r="Q5" s="6" t="s">
        <v>1</v>
      </c>
      <c r="R5" s="7"/>
      <c r="S5" s="8"/>
      <c r="T5" s="9"/>
      <c r="U5" s="9"/>
      <c r="V5" s="9"/>
      <c r="AC5" s="3"/>
      <c r="AD5" s="3"/>
      <c r="AE5" s="3"/>
      <c r="AF5" s="3"/>
      <c r="AG5" s="3"/>
      <c r="AH5" s="3"/>
      <c r="AI5" s="3"/>
      <c r="AJ5" s="3"/>
      <c r="AK5" s="3"/>
      <c r="AL5" s="10"/>
      <c r="AM5" s="3"/>
      <c r="AN5" s="3"/>
      <c r="AO5" s="3"/>
      <c r="AP5" s="3"/>
      <c r="AQ5" s="3"/>
      <c r="AR5" s="3"/>
    </row>
    <row r="6" spans="2:44" ht="12.95" customHeight="1">
      <c r="B6" s="11" t="s">
        <v>2</v>
      </c>
      <c r="Q6" s="9"/>
      <c r="R6" s="9"/>
      <c r="T6" s="9"/>
      <c r="U6" s="9"/>
      <c r="V6" s="9"/>
      <c r="AC6" s="3"/>
      <c r="AD6" s="3"/>
      <c r="AE6" s="3"/>
      <c r="AF6" s="3"/>
      <c r="AG6" s="3"/>
      <c r="AH6" s="3"/>
      <c r="AI6" s="3"/>
      <c r="AJ6" s="3"/>
      <c r="AK6" s="3"/>
      <c r="AL6" s="10"/>
      <c r="AM6" s="3"/>
      <c r="AN6" s="3"/>
      <c r="AO6" s="3"/>
      <c r="AP6" s="3"/>
      <c r="AQ6" s="3"/>
      <c r="AR6" s="3"/>
    </row>
    <row r="7" spans="2:44" ht="12.95" customHeight="1">
      <c r="L7" s="3"/>
      <c r="M7" s="3"/>
      <c r="N7" s="3"/>
      <c r="O7" s="3"/>
      <c r="P7" s="3"/>
      <c r="Q7" s="3"/>
      <c r="R7" s="3"/>
      <c r="AC7" s="2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2:44" ht="12.95" customHeight="1">
      <c r="B8" s="12" t="s">
        <v>3</v>
      </c>
      <c r="M8" s="3"/>
      <c r="N8" s="3"/>
      <c r="O8" s="3"/>
      <c r="P8" s="3"/>
      <c r="Q8" s="3"/>
      <c r="R8" s="3"/>
    </row>
    <row r="9" spans="2:44" ht="11.25">
      <c r="B9" s="13" t="s">
        <v>4</v>
      </c>
      <c r="C9" s="13"/>
      <c r="D9" s="13"/>
      <c r="E9" s="13"/>
      <c r="F9" s="13"/>
      <c r="G9" s="13"/>
      <c r="H9" s="14" t="s">
        <v>5</v>
      </c>
      <c r="I9" s="14"/>
      <c r="J9" s="14"/>
      <c r="K9" s="14"/>
      <c r="L9" s="14"/>
      <c r="M9" s="14"/>
      <c r="N9" s="14"/>
      <c r="O9" s="14"/>
      <c r="P9" s="15"/>
      <c r="Q9" s="3"/>
      <c r="R9" s="3"/>
    </row>
    <row r="10" spans="2:44" ht="12.95" customHeight="1">
      <c r="B10" s="16" t="str">
        <f>+ANTECEDENTES!B1</f>
        <v>88.888.888-8</v>
      </c>
      <c r="C10" s="16"/>
      <c r="D10" s="16"/>
      <c r="E10" s="16"/>
      <c r="F10" s="16"/>
      <c r="G10" s="16"/>
      <c r="H10" s="14" t="str">
        <f>+ANTECEDENTES!A3</f>
        <v xml:space="preserve">GONZALEZ Y GONZALEZ ABOGADOS </v>
      </c>
      <c r="I10" s="14"/>
      <c r="J10" s="14"/>
      <c r="K10" s="14"/>
      <c r="L10" s="14"/>
      <c r="M10" s="14"/>
      <c r="N10" s="14"/>
      <c r="O10" s="14"/>
      <c r="P10" s="15"/>
      <c r="Q10" s="3"/>
      <c r="R10" s="3"/>
    </row>
    <row r="11" spans="2:44" ht="11.25" customHeight="1">
      <c r="B11" s="17" t="s">
        <v>6</v>
      </c>
      <c r="C11" s="17"/>
      <c r="D11" s="17"/>
      <c r="E11" s="17"/>
      <c r="F11" s="17"/>
      <c r="G11" s="17"/>
      <c r="H11" s="18" t="s">
        <v>7</v>
      </c>
      <c r="I11" s="18"/>
      <c r="J11" s="18"/>
      <c r="K11" s="18"/>
      <c r="L11" s="18"/>
      <c r="M11" s="18"/>
      <c r="N11" s="18"/>
      <c r="O11" s="18"/>
      <c r="P11" s="19"/>
      <c r="Q11" s="3"/>
      <c r="R11" s="3"/>
    </row>
    <row r="12" spans="2:44" ht="11.25">
      <c r="B12" s="13"/>
      <c r="C12" s="13"/>
      <c r="D12" s="13"/>
      <c r="E12" s="13"/>
      <c r="F12" s="13"/>
      <c r="G12" s="13"/>
      <c r="H12" s="20"/>
      <c r="I12" s="14"/>
      <c r="J12" s="14"/>
      <c r="K12" s="14"/>
      <c r="L12" s="14"/>
      <c r="M12" s="14"/>
      <c r="N12" s="14"/>
      <c r="O12" s="14"/>
      <c r="P12" s="15"/>
      <c r="Q12" s="3"/>
      <c r="R12" s="3"/>
    </row>
    <row r="13" spans="2:44" ht="12.95" customHeight="1">
      <c r="B13" s="17" t="s">
        <v>8</v>
      </c>
      <c r="C13" s="17"/>
      <c r="D13" s="17"/>
      <c r="E13" s="17"/>
      <c r="F13" s="17"/>
      <c r="G13" s="17"/>
      <c r="H13" s="17" t="s">
        <v>9</v>
      </c>
      <c r="I13" s="17"/>
      <c r="J13" s="17"/>
      <c r="K13" s="17"/>
      <c r="L13" s="17" t="s">
        <v>10</v>
      </c>
      <c r="M13" s="17"/>
      <c r="N13" s="17"/>
      <c r="O13" s="17"/>
      <c r="P13" s="17"/>
      <c r="Q13" s="3"/>
      <c r="R13" s="3"/>
    </row>
    <row r="14" spans="2:44" ht="11.2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3"/>
      <c r="R14" s="3"/>
    </row>
    <row r="15" spans="2:44" ht="12.95" customHeight="1">
      <c r="B15" s="21"/>
      <c r="M15" s="3"/>
      <c r="N15" s="3"/>
      <c r="O15" s="3"/>
      <c r="P15" s="3"/>
      <c r="Q15" s="3"/>
      <c r="R15" s="3"/>
    </row>
    <row r="16" spans="2:44" ht="12.95" customHeight="1">
      <c r="B16" s="12" t="s">
        <v>11</v>
      </c>
      <c r="J16" s="21"/>
    </row>
    <row r="17" spans="2:61" ht="12.95" customHeight="1">
      <c r="B17" s="22" t="s">
        <v>12</v>
      </c>
      <c r="C17" s="23"/>
      <c r="D17" s="24" t="s">
        <v>13</v>
      </c>
      <c r="E17" s="25"/>
      <c r="F17" s="25"/>
      <c r="G17" s="25"/>
      <c r="H17" s="26"/>
      <c r="I17" s="24" t="s">
        <v>14</v>
      </c>
      <c r="J17" s="25"/>
      <c r="K17" s="25"/>
      <c r="L17" s="25"/>
      <c r="M17" s="25"/>
      <c r="N17" s="25"/>
      <c r="O17" s="26"/>
      <c r="P17" s="9"/>
      <c r="Q17" s="9"/>
    </row>
    <row r="18" spans="2:61" ht="12.95" customHeight="1">
      <c r="B18" s="27"/>
      <c r="C18" s="28"/>
      <c r="D18" s="29"/>
      <c r="E18" s="30"/>
      <c r="F18" s="30"/>
      <c r="G18" s="30"/>
      <c r="H18" s="31"/>
      <c r="I18" s="29"/>
      <c r="J18" s="30"/>
      <c r="K18" s="30"/>
      <c r="L18" s="30"/>
      <c r="M18" s="30"/>
      <c r="N18" s="30"/>
      <c r="O18" s="31"/>
      <c r="P18" s="9"/>
      <c r="Q18" s="9"/>
    </row>
    <row r="19" spans="2:61" ht="12.95" customHeight="1">
      <c r="B19" s="27"/>
      <c r="C19" s="28"/>
      <c r="D19" s="29"/>
      <c r="E19" s="30"/>
      <c r="F19" s="30"/>
      <c r="G19" s="30"/>
      <c r="H19" s="31"/>
      <c r="I19" s="29"/>
      <c r="J19" s="30"/>
      <c r="K19" s="30"/>
      <c r="L19" s="30"/>
      <c r="M19" s="30"/>
      <c r="N19" s="30"/>
      <c r="O19" s="31"/>
      <c r="P19" s="3"/>
      <c r="Q19" s="3"/>
    </row>
    <row r="20" spans="2:61" ht="12.95" customHeight="1">
      <c r="B20" s="32"/>
      <c r="C20" s="33"/>
      <c r="D20" s="34"/>
      <c r="E20" s="35"/>
      <c r="F20" s="35"/>
      <c r="G20" s="35"/>
      <c r="H20" s="36"/>
      <c r="I20" s="34"/>
      <c r="J20" s="35"/>
      <c r="K20" s="35"/>
      <c r="L20" s="35"/>
      <c r="M20" s="35"/>
      <c r="N20" s="35"/>
      <c r="O20" s="36"/>
      <c r="P20" s="3"/>
      <c r="Q20" s="3"/>
      <c r="R20" s="3"/>
      <c r="S20" s="3"/>
      <c r="T20" s="3"/>
      <c r="U20" s="3"/>
      <c r="V20" s="3"/>
    </row>
    <row r="21" spans="2:61" ht="12.95" customHeight="1">
      <c r="B21" s="37">
        <v>1</v>
      </c>
      <c r="C21" s="38"/>
      <c r="D21" s="37" t="s">
        <v>50</v>
      </c>
      <c r="E21" s="39"/>
      <c r="F21" s="39"/>
      <c r="G21" s="39"/>
      <c r="H21" s="38"/>
      <c r="I21" s="40">
        <f>+ANTECEDENTES!L22</f>
        <v>16040120</v>
      </c>
      <c r="J21" s="41"/>
      <c r="K21" s="41"/>
      <c r="L21" s="41"/>
      <c r="M21" s="41"/>
      <c r="N21" s="41"/>
      <c r="O21" s="42"/>
      <c r="P21" s="3"/>
      <c r="Q21" s="3"/>
      <c r="R21" s="3"/>
      <c r="S21" s="3"/>
      <c r="T21" s="3"/>
      <c r="U21" s="3"/>
      <c r="V21" s="3"/>
    </row>
    <row r="22" spans="2:61" s="44" customFormat="1" ht="12.95" customHeight="1">
      <c r="B22" s="43"/>
      <c r="C22" s="43"/>
      <c r="D22" s="43"/>
      <c r="E22" s="43"/>
      <c r="F22" s="43"/>
      <c r="G22" s="43"/>
      <c r="H22" s="43"/>
      <c r="I22" s="43"/>
      <c r="J22" s="43"/>
      <c r="K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Y22" s="43"/>
      <c r="AZ22" s="43"/>
      <c r="BA22" s="43"/>
      <c r="BB22" s="43"/>
      <c r="BC22" s="43"/>
      <c r="BD22" s="43"/>
      <c r="BE22" s="43"/>
    </row>
    <row r="23" spans="2:61" ht="12.95" customHeight="1">
      <c r="B23" s="45"/>
      <c r="C23" s="46" t="s">
        <v>15</v>
      </c>
      <c r="D23" s="46"/>
      <c r="E23" s="46"/>
      <c r="F23" s="46"/>
      <c r="G23" s="46"/>
      <c r="H23" s="46"/>
      <c r="I23" s="46"/>
      <c r="J23" s="46"/>
      <c r="K23" s="47"/>
      <c r="L23" s="43"/>
      <c r="M23" s="3"/>
      <c r="N23" s="3"/>
      <c r="O23" s="3"/>
      <c r="P23" s="3"/>
      <c r="Q23" s="3"/>
      <c r="R23" s="3"/>
      <c r="S23" s="3"/>
      <c r="T23" s="3"/>
    </row>
    <row r="24" spans="2:61" s="44" customFormat="1" ht="12.95" customHeight="1">
      <c r="B24" s="24" t="s">
        <v>16</v>
      </c>
      <c r="C24" s="25"/>
      <c r="D24" s="25"/>
      <c r="E24" s="25"/>
      <c r="F24" s="25"/>
      <c r="G24" s="26"/>
      <c r="H24" s="24" t="s">
        <v>17</v>
      </c>
      <c r="I24" s="25"/>
      <c r="J24" s="25"/>
      <c r="K24" s="26"/>
      <c r="M24" s="1"/>
      <c r="N24" s="48"/>
      <c r="O24" s="48"/>
      <c r="P24" s="48"/>
      <c r="Q24" s="48"/>
      <c r="R24" s="48"/>
      <c r="S24" s="48"/>
      <c r="T24" s="1"/>
    </row>
    <row r="25" spans="2:61" s="44" customFormat="1" ht="11.25">
      <c r="B25" s="29"/>
      <c r="C25" s="30"/>
      <c r="D25" s="30"/>
      <c r="E25" s="30"/>
      <c r="F25" s="30"/>
      <c r="G25" s="31"/>
      <c r="H25" s="29"/>
      <c r="I25" s="30"/>
      <c r="J25" s="30"/>
      <c r="K25" s="31"/>
      <c r="L25" s="9"/>
      <c r="M25" s="1"/>
      <c r="N25" s="48"/>
      <c r="O25" s="48"/>
      <c r="P25" s="48"/>
      <c r="Q25" s="48"/>
      <c r="R25" s="48"/>
      <c r="S25" s="48"/>
      <c r="T25" s="1"/>
      <c r="U25" s="43"/>
      <c r="V25" s="43"/>
      <c r="W25" s="43"/>
      <c r="X25" s="43"/>
    </row>
    <row r="26" spans="2:61" s="44" customFormat="1" ht="11.25">
      <c r="B26" s="29"/>
      <c r="C26" s="30"/>
      <c r="D26" s="30"/>
      <c r="E26" s="30"/>
      <c r="F26" s="30"/>
      <c r="G26" s="31"/>
      <c r="H26" s="29"/>
      <c r="I26" s="30"/>
      <c r="J26" s="30"/>
      <c r="K26" s="31"/>
      <c r="L26" s="9"/>
      <c r="M26" s="1"/>
      <c r="N26" s="3"/>
      <c r="O26" s="3"/>
      <c r="P26" s="3"/>
      <c r="Q26" s="3"/>
      <c r="R26" s="3"/>
      <c r="S26" s="3"/>
      <c r="T26" s="1"/>
      <c r="U26" s="43"/>
      <c r="V26" s="43"/>
      <c r="W26" s="43"/>
      <c r="X26" s="43"/>
    </row>
    <row r="27" spans="2:61" s="44" customFormat="1" ht="11.25">
      <c r="B27" s="34"/>
      <c r="C27" s="35"/>
      <c r="D27" s="35"/>
      <c r="E27" s="35"/>
      <c r="F27" s="35"/>
      <c r="G27" s="36"/>
      <c r="H27" s="34"/>
      <c r="I27" s="35"/>
      <c r="J27" s="35"/>
      <c r="K27" s="36"/>
      <c r="L27" s="9"/>
      <c r="M27" s="1"/>
      <c r="N27" s="3"/>
      <c r="O27" s="3"/>
      <c r="P27" s="3"/>
      <c r="Q27" s="3"/>
      <c r="R27" s="3"/>
      <c r="S27" s="3"/>
      <c r="T27" s="1"/>
      <c r="U27" s="43"/>
      <c r="V27" s="43"/>
      <c r="W27" s="43"/>
      <c r="X27" s="43"/>
    </row>
    <row r="28" spans="2:61" ht="12.95" customHeight="1">
      <c r="B28" s="40">
        <f>+I21</f>
        <v>16040120</v>
      </c>
      <c r="C28" s="41"/>
      <c r="D28" s="41"/>
      <c r="E28" s="41"/>
      <c r="F28" s="41"/>
      <c r="G28" s="42"/>
      <c r="H28" s="40">
        <v>1</v>
      </c>
      <c r="I28" s="41"/>
      <c r="J28" s="41"/>
      <c r="K28" s="42"/>
      <c r="M28" s="3"/>
      <c r="N28" s="3"/>
      <c r="O28" s="3"/>
      <c r="P28" s="3"/>
      <c r="Q28" s="3"/>
      <c r="R28" s="43"/>
      <c r="S28" s="43"/>
      <c r="T28" s="3"/>
    </row>
    <row r="29" spans="2:61" ht="12.95" customHeight="1">
      <c r="B29" s="49"/>
      <c r="C29" s="49"/>
      <c r="D29" s="49"/>
      <c r="E29" s="49"/>
      <c r="F29" s="49"/>
      <c r="G29" s="49"/>
      <c r="H29" s="49"/>
      <c r="I29" s="49"/>
      <c r="J29" s="49"/>
      <c r="K29" s="49"/>
      <c r="M29" s="3"/>
      <c r="N29" s="3"/>
      <c r="O29" s="3"/>
      <c r="P29" s="3"/>
      <c r="Q29" s="3"/>
      <c r="R29" s="43"/>
      <c r="S29" s="43"/>
      <c r="T29" s="3"/>
    </row>
    <row r="30" spans="2:61" ht="12.95" customHeight="1">
      <c r="B30" s="50" t="s">
        <v>18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1"/>
      <c r="T30" s="51"/>
      <c r="U30" s="51"/>
      <c r="V30" s="51"/>
      <c r="W30" s="51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</row>
    <row r="31" spans="2:61" ht="12.95" customHeight="1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1"/>
      <c r="T31" s="51"/>
      <c r="U31" s="51"/>
      <c r="V31" s="51"/>
      <c r="W31" s="51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</row>
    <row r="32" spans="2:61" ht="12.95" customHeight="1"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</row>
    <row r="33" spans="2:61" ht="12.95" customHeight="1">
      <c r="B33" s="37" t="s">
        <v>19</v>
      </c>
      <c r="C33" s="39"/>
      <c r="D33" s="39"/>
      <c r="E33" s="39"/>
      <c r="F33" s="39"/>
      <c r="G33" s="39"/>
      <c r="H33" s="38"/>
      <c r="I33" s="3"/>
      <c r="R33" s="3"/>
      <c r="S33" s="3"/>
      <c r="T33" s="3"/>
      <c r="U33" s="3"/>
      <c r="V33" s="3"/>
      <c r="W33" s="3"/>
      <c r="X33" s="3"/>
      <c r="Y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BA33" s="3"/>
      <c r="BB33" s="3"/>
      <c r="BC33" s="3"/>
      <c r="BD33" s="3"/>
      <c r="BE33" s="3"/>
      <c r="BF33" s="3"/>
      <c r="BG33" s="3"/>
      <c r="BH33" s="3"/>
    </row>
    <row r="34" spans="2:61" ht="11.25">
      <c r="B34" s="54"/>
      <c r="C34" s="55"/>
      <c r="D34" s="39" t="s">
        <v>52</v>
      </c>
      <c r="E34" s="39"/>
      <c r="F34" s="39"/>
      <c r="G34" s="39"/>
      <c r="H34" s="38"/>
      <c r="I34" s="43"/>
      <c r="R34" s="3"/>
      <c r="S34" s="3"/>
      <c r="T34" s="3"/>
      <c r="U34" s="3"/>
      <c r="V34" s="3"/>
      <c r="W34" s="3"/>
      <c r="X34" s="3"/>
      <c r="Y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BA34" s="3"/>
      <c r="BB34" s="3"/>
      <c r="BC34" s="3"/>
      <c r="BD34" s="3"/>
      <c r="BE34" s="3"/>
      <c r="BF34" s="3"/>
      <c r="BG34" s="3"/>
      <c r="BH34" s="3"/>
    </row>
    <row r="35" spans="2:61" ht="12.95" customHeight="1">
      <c r="B35" s="9"/>
      <c r="C35" s="3"/>
      <c r="D35" s="3"/>
      <c r="E35" s="3"/>
      <c r="F35" s="3"/>
      <c r="G35" s="3"/>
      <c r="H35" s="3"/>
      <c r="I35" s="3"/>
      <c r="M35" s="2"/>
      <c r="N35" s="3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3"/>
      <c r="AF35" s="2"/>
      <c r="AG35" s="2"/>
      <c r="AH35" s="3"/>
      <c r="AI35" s="3"/>
      <c r="AJ35" s="3"/>
      <c r="AK35" s="3"/>
      <c r="AL35" s="3"/>
      <c r="AM35" s="3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3"/>
      <c r="BA35" s="3"/>
      <c r="BB35" s="3"/>
      <c r="BC35" s="3"/>
      <c r="BD35" s="3"/>
      <c r="BE35" s="3"/>
      <c r="BF35" s="3"/>
      <c r="BG35" s="3"/>
      <c r="BH35" s="3"/>
    </row>
    <row r="36" spans="2:61" ht="12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</row>
    <row r="37" spans="2:61" ht="12" customHeight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</row>
    <row r="38" spans="2:61" ht="12" customHeigh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</row>
    <row r="39" spans="2:61" ht="12" customHeight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</row>
    <row r="40" spans="2:61" ht="12" customHeight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</row>
    <row r="41" spans="2:61" ht="12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</row>
    <row r="42" spans="2:61" ht="12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</row>
    <row r="43" spans="2:61" ht="12" customHeight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</row>
    <row r="44" spans="2:61" ht="12" customHeight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</row>
    <row r="45" spans="2:61" ht="12" customHeight="1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</row>
    <row r="46" spans="2:61" ht="12" customHeight="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</row>
    <row r="47" spans="2:61" ht="12" customHeight="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</row>
    <row r="48" spans="2:61" ht="12" customHeight="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</row>
    <row r="49" spans="2:61" ht="12" customHeight="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</row>
    <row r="50" spans="2:61" ht="12" customHeight="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</row>
    <row r="51" spans="2:61" ht="12" customHeight="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</row>
    <row r="52" spans="2:61" ht="12" customHeight="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</row>
    <row r="53" spans="2:61" ht="12" customHeight="1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</row>
    <row r="54" spans="2:61" ht="12" customHeight="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</row>
    <row r="55" spans="2:61" ht="12" customHeight="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</row>
    <row r="56" spans="2:61" ht="12" customHeight="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</row>
    <row r="57" spans="2:61" ht="12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</row>
    <row r="58" spans="2:61" ht="12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</row>
    <row r="59" spans="2:61" ht="12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</row>
    <row r="60" spans="2:61" ht="12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</row>
    <row r="61" spans="2:61" ht="12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</row>
    <row r="62" spans="2:61" ht="12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</row>
    <row r="63" spans="2:61" ht="12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</row>
    <row r="64" spans="2:61" ht="12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</row>
    <row r="65" spans="2:61" ht="12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</row>
    <row r="66" spans="2:61" ht="12" customHeight="1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</row>
    <row r="67" spans="2:61" ht="12" customHeight="1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</row>
    <row r="68" spans="2:61" ht="12" customHeight="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</row>
    <row r="69" spans="2:61" ht="12" customHeight="1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</row>
    <row r="70" spans="2:61" ht="12" customHeight="1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</row>
    <row r="71" spans="2:61" ht="12" customHeight="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</row>
    <row r="72" spans="2:61" ht="12" customHeight="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</row>
    <row r="73" spans="2:61" ht="12" customHeight="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</row>
    <row r="74" spans="2:61" ht="12" customHeight="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</row>
    <row r="75" spans="2:61" ht="12" customHeight="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</row>
    <row r="76" spans="2:61" ht="12" customHeight="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</row>
    <row r="77" spans="2:61" ht="12" customHeight="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</row>
    <row r="78" spans="2:61" ht="12" customHeight="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</row>
    <row r="79" spans="2:61" ht="12" customHeight="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</row>
    <row r="80" spans="2:61" ht="12" customHeight="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</row>
    <row r="81" spans="2:61" ht="12" customHeight="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</row>
    <row r="82" spans="2:61" ht="12" customHeight="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</row>
    <row r="83" spans="2:61" ht="12" customHeight="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</row>
    <row r="84" spans="2:61" ht="12" customHeight="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</row>
    <row r="85" spans="2:61" ht="12" customHeight="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</row>
    <row r="86" spans="2:61" ht="12" customHeight="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</row>
    <row r="87" spans="2:61" ht="12" customHeight="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</row>
    <row r="88" spans="2:61" ht="12" customHeight="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</row>
    <row r="89" spans="2:61" ht="12" customHeight="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</row>
    <row r="90" spans="2:61" ht="12" customHeight="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</row>
    <row r="91" spans="2:61" ht="12" customHeight="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</row>
    <row r="92" spans="2:61" ht="12" customHeight="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</row>
    <row r="93" spans="2:61" ht="12" customHeight="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</row>
    <row r="94" spans="2:61" ht="12" customHeight="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</row>
    <row r="95" spans="2:61" ht="12" customHeight="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</row>
    <row r="96" spans="2:61" ht="12" customHeight="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</row>
    <row r="97" spans="2:61" ht="12" customHeight="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</row>
    <row r="98" spans="2:61" ht="12" customHeight="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</row>
    <row r="99" spans="2:61" ht="12" customHeight="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</row>
    <row r="100" spans="2:61" ht="12" customHeight="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</row>
    <row r="101" spans="2:61" ht="12" customHeight="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</row>
    <row r="102" spans="2:61" ht="12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</row>
    <row r="103" spans="2:61" ht="12" customHeight="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</row>
    <row r="104" spans="2:61" ht="12" customHeight="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</row>
    <row r="105" spans="2:61" ht="12" customHeight="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</row>
    <row r="106" spans="2:61" ht="12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</row>
    <row r="107" spans="2:61" ht="12" customHeight="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</row>
    <row r="108" spans="2:61" ht="12" customHeight="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</row>
    <row r="109" spans="2:61" ht="12" customHeight="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</row>
    <row r="110" spans="2:61" ht="12" customHeight="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</row>
    <row r="111" spans="2:61" ht="12" customHeight="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</row>
    <row r="112" spans="2:61" ht="12" customHeight="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</row>
    <row r="113" spans="2:61" ht="12" customHeight="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</row>
    <row r="114" spans="2:61" ht="12" customHeight="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</row>
    <row r="115" spans="2:61" ht="12" customHeight="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</row>
    <row r="116" spans="2:61" ht="12" customHeight="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</row>
    <row r="117" spans="2:61" ht="12" customHeight="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</row>
    <row r="118" spans="2:61" ht="12" customHeight="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</row>
    <row r="119" spans="2:61" ht="12" customHeight="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</row>
    <row r="120" spans="2:61" ht="12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</row>
  </sheetData>
  <mergeCells count="34">
    <mergeCell ref="AS35:AX35"/>
    <mergeCell ref="B28:G28"/>
    <mergeCell ref="H28:K28"/>
    <mergeCell ref="B30:R31"/>
    <mergeCell ref="B33:H33"/>
    <mergeCell ref="D34:H34"/>
    <mergeCell ref="AN35:AR35"/>
    <mergeCell ref="C23:K23"/>
    <mergeCell ref="B24:G27"/>
    <mergeCell ref="H24:K27"/>
    <mergeCell ref="N24:S24"/>
    <mergeCell ref="N25:O25"/>
    <mergeCell ref="P25:S25"/>
    <mergeCell ref="B17:C20"/>
    <mergeCell ref="D17:H20"/>
    <mergeCell ref="I17:O20"/>
    <mergeCell ref="B21:C21"/>
    <mergeCell ref="D21:H21"/>
    <mergeCell ref="I21:O21"/>
    <mergeCell ref="B12:G12"/>
    <mergeCell ref="H12:P12"/>
    <mergeCell ref="B13:G13"/>
    <mergeCell ref="H13:K13"/>
    <mergeCell ref="L13:P13"/>
    <mergeCell ref="B14:G14"/>
    <mergeCell ref="H14:K14"/>
    <mergeCell ref="L14:P14"/>
    <mergeCell ref="R4:S4"/>
    <mergeCell ref="B9:G9"/>
    <mergeCell ref="H9:P9"/>
    <mergeCell ref="B10:G10"/>
    <mergeCell ref="H10:P10"/>
    <mergeCell ref="B11:G11"/>
    <mergeCell ref="H11:P11"/>
  </mergeCells>
  <pageMargins left="0.39" right="0.19685039370078741" top="0.48" bottom="0.19685039370078741" header="0.51181102362204722" footer="0.51181102362204722"/>
  <pageSetup paperSize="12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ANTECEDENTES</vt:lpstr>
      <vt:lpstr>F1837</vt:lpstr>
      <vt:lpstr>'F1837'!Área_de_impresión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2024-01-08T16:48:40Z</dcterms:created>
  <dcterms:modified xsi:type="dcterms:W3CDTF">2024-01-08T17:28:46Z</dcterms:modified>
</cp:coreProperties>
</file>